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rządzenie " sheetId="1" r:id="rId1"/>
    <sheet name="Zał nr1" sheetId="2" r:id="rId2"/>
    <sheet name="Zał nr 1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<sst xmlns="http://schemas.openxmlformats.org/spreadsheetml/2006/main" count="688" uniqueCount="246">
  <si>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</si>
  <si>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</si>
  <si>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</si>
  <si>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</si>
  <si>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</si>
  <si>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</si>
  <si>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</si>
  <si>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</si>
  <si>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</si>
  <si>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</si>
  <si>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</si>
  <si>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</si>
  <si>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</si>
  <si>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</si>
  <si>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</si>
  <si>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</si>
  <si>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</si>
  <si>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</si>
  <si>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</si>
  <si>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</si>
  <si>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</si>
  <si>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</si>
  <si>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</si>
  <si>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</si>
  <si>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</si>
  <si>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</si>
  <si>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</si>
  <si>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</si>
  <si>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</si>
  <si>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</si>
  <si>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</si>
  <si>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</si>
  <si>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</si>
  <si>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</si>
  <si>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</si>
  <si>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</si>
  <si>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</si>
  <si>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</si>
  <si>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</si>
  <si>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</si>
  <si>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</si>
  <si>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</si>
  <si>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</si>
  <si>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</si>
  <si>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</si>
  <si>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</si>
  <si>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</si>
  <si>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</si>
  <si>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</si>
  <si>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</si>
  <si>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</si>
  <si>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</si>
  <si>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</si>
  <si>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</si>
  <si>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</si>
  <si>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</si>
  <si>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</si>
  <si>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</si>
  <si>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</si>
  <si>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</si>
  <si>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</si>
  <si>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</si>
  <si>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</si>
  <si>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Załącznik nr 2 do zarządzenia Wójta Gminy</t>
  </si>
  <si>
    <t>§ 3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</si>
  <si>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</si>
  <si>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</si>
  <si>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</si>
  <si>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</si>
  <si>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</si>
  <si>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</si>
  <si>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</si>
  <si>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</si>
  <si>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750</t>
  </si>
  <si>
    <t>Zakup energii</t>
  </si>
  <si>
    <t>921</t>
  </si>
  <si>
    <t>Kultura i ochrona dziedzictwa narodowego</t>
  </si>
  <si>
    <t>75075</t>
  </si>
  <si>
    <t>Promocja jednostek samorządu terytorialnego</t>
  </si>
  <si>
    <t>Gospodarka odpadami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</si>
  <si>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</si>
  <si>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</si>
  <si>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</si>
  <si>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</si>
  <si>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</si>
  <si>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</si>
  <si>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Wykaz zmian w dochodach budżetowych na 2015 rok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</si>
  <si>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</si>
  <si>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</si>
  <si>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</si>
  <si>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</si>
  <si>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</si>
  <si>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</si>
  <si>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</si>
  <si>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</si>
  <si>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</si>
  <si>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</si>
  <si>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</si>
  <si>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</si>
  <si>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</si>
  <si>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</si>
  <si>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</si>
  <si>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</si>
  <si>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</si>
  <si>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</si>
  <si>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</si>
  <si>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</si>
  <si>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</si>
  <si>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</si>
  <si>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</si>
  <si>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</si>
  <si>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</si>
  <si>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>Wynagrodzenia osobowe pracowników</t>
  </si>
  <si>
    <t xml:space="preserve">Składki na ubezpieczenia społeczne </t>
  </si>
  <si>
    <t>4120-1</t>
  </si>
  <si>
    <t xml:space="preserve">Oświata i wychowanie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</si>
  <si>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</si>
  <si>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</si>
  <si>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</si>
  <si>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nr 22/15 z dnia  29.04.2015 roku</t>
  </si>
  <si>
    <t xml:space="preserve">Plan finansowy do § 2 uchwały Rady Gminy 
nr VI/21/15 z dnia  29.04.2015 roku </t>
  </si>
  <si>
    <t>Rezerwy ogólne i celowe</t>
  </si>
  <si>
    <t>Rezerwy</t>
  </si>
  <si>
    <t xml:space="preserve">Wydatki bieżące </t>
  </si>
  <si>
    <t>w tym:</t>
  </si>
  <si>
    <t>zadania statutowe</t>
  </si>
  <si>
    <t>nr 37/15 z dnia  25.06.2015 roku</t>
  </si>
  <si>
    <t xml:space="preserve">Plan finansowy do § 1 uchwały Rady Gminy 
nr VIII/35/15 z dnia  25.06.2015 roku </t>
  </si>
  <si>
    <t>Infrastruktura wodociągowa i sanitacyjna wsi</t>
  </si>
  <si>
    <t>0970</t>
  </si>
  <si>
    <t>Wpływy z różnych dochodów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</si>
  <si>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</si>
  <si>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</si>
  <si>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Dotacje celowe otrzymane z budżetu państwa na realizację własnych zadań bieżących gmin (związków gmin) ustawami</t>
  </si>
  <si>
    <t>2030</t>
  </si>
  <si>
    <t>Wydatki bieżące</t>
  </si>
  <si>
    <t xml:space="preserve">świadczenia na rzecz osób fizycznych </t>
  </si>
  <si>
    <t>Zarządzenie 
   kierownika</t>
  </si>
  <si>
    <t>6050</t>
  </si>
  <si>
    <t>90015</t>
  </si>
  <si>
    <t>Oświatlenie ulic, placów i dróg</t>
  </si>
  <si>
    <t>Wykaz zmian w wydatkach budżetowych na 2016 rok</t>
  </si>
  <si>
    <t xml:space="preserve">Plan finansowy do § 1 uchwały Rady Gminy 
nr XVI/75/16 z dnia 27.04.2016 roku </t>
  </si>
  <si>
    <t xml:space="preserve">Różne rozliczenia </t>
  </si>
  <si>
    <t>Załącznik nr 3 do zarządzenia Wójta Gminy</t>
  </si>
  <si>
    <t>Urzędy gmin (miast i miast na prawach powiatu)</t>
  </si>
  <si>
    <t>Przedszkola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</si>
  <si>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</si>
  <si>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754</t>
  </si>
  <si>
    <t>75412</t>
  </si>
  <si>
    <t>Bezpieczeństwo publiczne i ochrona przeciwpożarowa</t>
  </si>
  <si>
    <t>Ochotnicze straże pożarne</t>
  </si>
  <si>
    <t>Wplywy z róznych dochodów</t>
  </si>
  <si>
    <t>§ 4</t>
  </si>
  <si>
    <t>nr 27/16 z dnia 27.04.2016 roku</t>
  </si>
  <si>
    <r>
      <t>Opracowuje się plan finansowy do</t>
    </r>
    <r>
      <rPr>
        <b/>
        <sz val="10"/>
        <rFont val="Arial"/>
        <family val="2"/>
      </rPr>
      <t xml:space="preserve"> § 4</t>
    </r>
    <r>
      <rPr>
        <sz val="10"/>
        <rFont val="Arial"/>
        <family val="2"/>
      </rPr>
      <t xml:space="preserve"> uchwały Rady Gminy nr XXIII/136/17 z dnia  22.03.2017 roku zgodnie z załącznikiem nr 4 do niniejszego zarządzenia.</t>
    </r>
  </si>
  <si>
    <t>Wykaz zmian w dochodach budżetowych na 2017 rok</t>
  </si>
  <si>
    <t>Wpływy z tytułu kosztów egzekucyjnych, opłaty komorniczej i kosztów upomnień</t>
  </si>
  <si>
    <t>0640</t>
  </si>
  <si>
    <t xml:space="preserve">Dochody bieżące </t>
  </si>
  <si>
    <t>w tym</t>
  </si>
  <si>
    <t>własne</t>
  </si>
  <si>
    <t>0690</t>
  </si>
  <si>
    <t xml:space="preserve">Wpływy z różnych opłat </t>
  </si>
  <si>
    <t>Wpływy z podatku rolnego, podatku leśnego, podatku od spadków i darowizn, podatku od czynności cywilnoprawnych oraz podatków i opłat lokalnych od osób fizycznych</t>
  </si>
  <si>
    <t>900</t>
  </si>
  <si>
    <t>90019</t>
  </si>
  <si>
    <t>Wpływy i wydatki związane z gromadzeniem środków z opłat i kar za korzystanie ze środowiska</t>
  </si>
  <si>
    <t>Urzędy wojewódzkie</t>
  </si>
  <si>
    <t>4210</t>
  </si>
  <si>
    <t>4300</t>
  </si>
  <si>
    <t>Oświetlenie ulic, placów i dróg</t>
  </si>
  <si>
    <t>nr 18/18 z dnia  21.03.2018 roku</t>
  </si>
  <si>
    <t xml:space="preserve">Plan finansowy do § 1 uchwały Rady Gminy 
nr XXXII/182/18 z dnia  21.03.2018 roku </t>
  </si>
  <si>
    <t>Drogi gminne</t>
  </si>
  <si>
    <t>Transport i łaczność</t>
  </si>
  <si>
    <t>Wydatki inwestycyjne jednostek</t>
  </si>
  <si>
    <t>6057</t>
  </si>
  <si>
    <t>01095</t>
  </si>
  <si>
    <t>4110</t>
  </si>
  <si>
    <t>2830</t>
  </si>
  <si>
    <t>Dotacja celowa z budżetu na finansowanie lub dofinansowanie zadań zleconych do realizacji pozostałym jednostkom niezaliczanym do sektora finansów publicznych</t>
  </si>
  <si>
    <t>Obsługa długu publicznego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</si>
  <si>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</si>
  <si>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</si>
  <si>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</si>
  <si>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Pozostała działaność</t>
  </si>
  <si>
    <t xml:space="preserve"> 8 marca 1990 roku o samorządzie gminnym (Dz.U. z 2017 r.  poz. 1875 i 2232,z 2018 r. poz. 130 )</t>
  </si>
  <si>
    <t>oraz art. 249 i art. 257 ust.1 w związku z art.2 pkt 2 ustawy z dnia 27 sierpnia 2009 roku 
o finansach publicznych (Dz.U. z 2017 roku poz. 2077, z 2018 r. poz. 62)</t>
  </si>
  <si>
    <t>Wykaz zmian w dochodach budżetowych na 2019 rok</t>
  </si>
  <si>
    <t>Wykaz zmian w wydatkach budżetowych na 2019 rok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</si>
  <si>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</t>
  </si>
  <si>
    <t>2057</t>
  </si>
  <si>
    <t>2059</t>
  </si>
  <si>
    <t>Zakup usług remontowych</t>
  </si>
  <si>
    <t>80195</t>
  </si>
  <si>
    <t>Składki na ubezpieczenie społeczne</t>
  </si>
  <si>
    <t>Administracja publiczna</t>
  </si>
  <si>
    <t>Edukacyjna opieka wychowawcza</t>
  </si>
  <si>
    <t>Świetlice szkolne</t>
  </si>
  <si>
    <t>wynagrodzenia i skladki od nich naliczane</t>
  </si>
  <si>
    <t>Gospodarka ściekowa i ochroa wód</t>
  </si>
  <si>
    <t>757</t>
  </si>
  <si>
    <t>75702</t>
  </si>
  <si>
    <t>Obsługa papierów wartosciowych, kredytów, i pożyczek jednostek samorządu terytorialnego</t>
  </si>
  <si>
    <t>nr 46/19 z dnia  21.08.2019 roku</t>
  </si>
  <si>
    <t xml:space="preserve">Plan finansowy do § 1 uchwały Rady Gminy 
nr VIII/51/19 z dnia 21.08.2019 roku </t>
  </si>
  <si>
    <t>6630</t>
  </si>
  <si>
    <t>Dotacje celowe otrzymane z powiatu na inwestycje i zakupy inwestycyjne realizowane na podstawie porozumień (umów) między jednostkami samorządu terytorialnego</t>
  </si>
  <si>
    <t>Dotacje celowe otrzymane z samorządu województwa na inwestycje i zakupy inwestycyjne realizowane na podstawie porozumień (umów) między jednostkami samorządu terytorialnego</t>
  </si>
  <si>
    <t>80104</t>
  </si>
  <si>
    <t>854</t>
  </si>
  <si>
    <t>85401</t>
  </si>
  <si>
    <t>4210-1</t>
  </si>
  <si>
    <t>4300-1</t>
  </si>
  <si>
    <t>Cmentarze</t>
  </si>
  <si>
    <t>Obsługa papirów wartościowych, kredytów i pożyczek jednostek samorządu terytorialnego</t>
  </si>
  <si>
    <t>80110</t>
  </si>
  <si>
    <t>Gimnazja</t>
  </si>
  <si>
    <t>wydatki  bieżące z udziałem środków z Unii Europejskiej</t>
  </si>
  <si>
    <t>wydatki majątkowe z udziałem środków z Unii Europejskiej</t>
  </si>
  <si>
    <t>Oczyszczanie miast i wsi</t>
  </si>
  <si>
    <t>z dnia 16 października 2019 roku</t>
  </si>
  <si>
    <t xml:space="preserve">w sprawie: opracowania planu finansowego do uchwały Rady Gminy 
w Kiernozi nr XI/62/19 z dnia  16.10.2019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</si>
  <si>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XI/62/19 z dnia 16.10.2019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</si>
  <si>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XI/62/19 z dnia  16.10.2019 roku zgodnie z załącznikiem nr 2 do niniejszego zarządzenia.</t>
    </r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</si>
  <si>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XI/62/19 z dnia  16.10.2019 roku zgodnie z załącznikiem nr 3 do niniejszego zarządzenia.</t>
    </r>
  </si>
  <si>
    <t xml:space="preserve">Plan finansowy do § 1 uchwały Rady Gminy 
nr XI/62/19 z dnia  16.10.2019 roku </t>
  </si>
  <si>
    <t>Tranport i łączność</t>
  </si>
  <si>
    <t>6350</t>
  </si>
  <si>
    <t>Drogi publiczne powiatowe</t>
  </si>
  <si>
    <t xml:space="preserve">Środki z państwowych funduszy celowych na finansowanie lub dofinansowanie kosztów realizacji inwestycji i zakupów inwestycyjnych jednostek sektora finansów publicznych </t>
  </si>
  <si>
    <t xml:space="preserve">Plan finansowy do § 2 uchwały Rady Gminy 
nr XI/62/19 z dnia  16.10.2019 roku </t>
  </si>
  <si>
    <t xml:space="preserve">Rolnictwo i łowiectwo </t>
  </si>
  <si>
    <t>60014</t>
  </si>
  <si>
    <t>Załącznik nr 4 do zarządzenia Wójta Gminy</t>
  </si>
  <si>
    <t xml:space="preserve">Plan finansowy do § 3 uchwały Rady Gminy 
nr XI/62/19 z dnia  16.10.2019 roku </t>
  </si>
  <si>
    <t>Koszty postępowania sądowego i prokuratorskiego</t>
  </si>
  <si>
    <t>Domy i ośrodki kultury, śwetlice i kluby</t>
  </si>
  <si>
    <t>2480</t>
  </si>
  <si>
    <t xml:space="preserve">Plan finansowy do § 3 Uchwały Rady Gminy 
nr XI/62/19  z dnia 16.10.2019 roku </t>
  </si>
  <si>
    <t>Wykaz zmian w dochodach i wydatkach budżetowych na 2019 rok</t>
  </si>
  <si>
    <t>Dotacje celowe w ramach programów finansowanych z udziałem środków europejskich oraz środków, o których mowa w art.5 ust.3 pkt 5lit. a i b ustawy, lub płatności w ramach budżetu środków europejskich, realizowanych przez jednostki samorządu terytorialnego</t>
  </si>
  <si>
    <t>nr 58/19 z dnia  16.10.2019 roku</t>
  </si>
  <si>
    <t>nr 58/19 z dnia  16.09.2019 roku</t>
  </si>
  <si>
    <t>Zarządzenie nr 58/19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</si>
</sst>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  <numFmt numFmtId="178" formatCode="#,##0.00_ ;\-#,##0.00\ "/>
    <numFmt numFmtId="179" formatCode="#,##0_ ;\-#,##0\ "/>
    <numFmt numFmtId="180" formatCode="[$-415]d\ mmmm\ yyyy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3" fillId="0" borderId="0" xfId="55">
      <alignment/>
      <protection/>
    </xf>
    <xf numFmtId="0" fontId="13" fillId="0" borderId="0" xfId="55" applyAlignment="1">
      <alignment/>
      <protection/>
    </xf>
    <xf numFmtId="0" fontId="26" fillId="0" borderId="0" xfId="55" applyFont="1" applyAlignment="1">
      <alignment/>
      <protection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13" fillId="0" borderId="0" xfId="55" applyAlignment="1">
      <alignment vertical="center" wrapText="1"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5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5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5" applyNumberFormat="1" applyFont="1">
      <alignment/>
      <protection/>
    </xf>
    <xf numFmtId="44" fontId="13" fillId="0" borderId="0" xfId="55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0" fontId="13" fillId="0" borderId="0" xfId="55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8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2" applyFont="1" applyBorder="1" applyAlignment="1">
      <alignment horizontal="left" vertical="center" wrapText="1"/>
      <protection/>
    </xf>
    <xf numFmtId="44" fontId="45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/>
    </xf>
    <xf numFmtId="44" fontId="21" fillId="0" borderId="10" xfId="0" applyNumberFormat="1" applyFont="1" applyBorder="1" applyAlignment="1">
      <alignment horizontal="center" vertical="top" wrapText="1"/>
    </xf>
    <xf numFmtId="44" fontId="21" fillId="0" borderId="10" xfId="0" applyNumberFormat="1" applyFont="1" applyBorder="1" applyAlignment="1">
      <alignment vertical="top" wrapText="1"/>
    </xf>
    <xf numFmtId="0" fontId="3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13" fillId="0" borderId="0" xfId="54" applyFont="1" applyAlignment="1">
      <alignment/>
      <protection/>
    </xf>
    <xf numFmtId="0" fontId="42" fillId="0" borderId="10" xfId="0" applyFont="1" applyBorder="1" applyAlignment="1">
      <alignment horizontal="center" vertical="center" wrapText="1"/>
    </xf>
    <xf numFmtId="44" fontId="44" fillId="0" borderId="12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 wrapText="1"/>
    </xf>
    <xf numFmtId="44" fontId="29" fillId="24" borderId="10" xfId="0" applyNumberFormat="1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 wrapText="1"/>
    </xf>
    <xf numFmtId="4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3" fillId="0" borderId="10" xfId="0" applyFont="1" applyBorder="1" applyAlignment="1">
      <alignment vertical="center" wrapText="1"/>
    </xf>
    <xf numFmtId="44" fontId="40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0" fontId="21" fillId="0" borderId="14" xfId="52" applyFont="1" applyBorder="1" applyAlignment="1">
      <alignment horizontal="left" vertical="center" wrapText="1"/>
      <protection/>
    </xf>
    <xf numFmtId="49" fontId="13" fillId="0" borderId="13" xfId="52" applyNumberFormat="1" applyFont="1" applyBorder="1" applyAlignment="1">
      <alignment horizontal="center" vertical="center" wrapText="1"/>
      <protection/>
    </xf>
    <xf numFmtId="0" fontId="30" fillId="0" borderId="13" xfId="52" applyFont="1" applyBorder="1" applyAlignment="1">
      <alignment horizontal="left" vertical="center" wrapText="1"/>
      <protection/>
    </xf>
    <xf numFmtId="0" fontId="32" fillId="0" borderId="13" xfId="0" applyFont="1" applyBorder="1" applyAlignment="1">
      <alignment vertical="center" wrapText="1"/>
    </xf>
    <xf numFmtId="0" fontId="13" fillId="0" borderId="13" xfId="52" applyFont="1" applyBorder="1" applyAlignment="1">
      <alignment horizontal="center" vertical="center" wrapText="1"/>
      <protection/>
    </xf>
    <xf numFmtId="0" fontId="29" fillId="24" borderId="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44" fontId="23" fillId="24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165" fontId="22" fillId="0" borderId="10" xfId="42" applyFont="1" applyBorder="1" applyAlignment="1">
      <alignment horizontal="center" vertical="center" wrapText="1"/>
    </xf>
    <xf numFmtId="165" fontId="29" fillId="0" borderId="10" xfId="42" applyFont="1" applyBorder="1" applyAlignment="1">
      <alignment horizontal="center" vertical="center" wrapText="1"/>
    </xf>
    <xf numFmtId="165" fontId="13" fillId="0" borderId="10" xfId="42" applyFont="1" applyBorder="1" applyAlignment="1">
      <alignment horizontal="center" vertical="center" wrapText="1"/>
    </xf>
    <xf numFmtId="165" fontId="30" fillId="0" borderId="11" xfId="42" applyFont="1" applyFill="1" applyBorder="1" applyAlignment="1">
      <alignment horizontal="left" vertical="center" wrapText="1"/>
    </xf>
    <xf numFmtId="165" fontId="0" fillId="0" borderId="0" xfId="42" applyFont="1" applyAlignment="1">
      <alignment/>
    </xf>
    <xf numFmtId="0" fontId="13" fillId="0" borderId="10" xfId="42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44" fontId="30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4" fontId="29" fillId="0" borderId="10" xfId="0" applyNumberFormat="1" applyFont="1" applyFill="1" applyBorder="1" applyAlignment="1">
      <alignment horizontal="center" vertical="center" wrapText="1"/>
    </xf>
    <xf numFmtId="44" fontId="42" fillId="0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44" fontId="40" fillId="0" borderId="10" xfId="0" applyNumberFormat="1" applyFont="1" applyBorder="1" applyAlignment="1">
      <alignment vertical="center"/>
    </xf>
    <xf numFmtId="0" fontId="46" fillId="0" borderId="14" xfId="52" applyFont="1" applyBorder="1" applyAlignment="1">
      <alignment horizontal="left" vertical="center" wrapText="1"/>
      <protection/>
    </xf>
    <xf numFmtId="0" fontId="44" fillId="0" borderId="14" xfId="52" applyFont="1" applyBorder="1" applyAlignment="1">
      <alignment horizontal="left" vertical="center" wrapText="1"/>
      <protection/>
    </xf>
    <xf numFmtId="44" fontId="29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4" fontId="30" fillId="0" borderId="10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46" fillId="0" borderId="11" xfId="52" applyFont="1" applyBorder="1" applyAlignment="1">
      <alignment horizontal="left" vertical="center" wrapText="1"/>
      <protection/>
    </xf>
    <xf numFmtId="0" fontId="44" fillId="0" borderId="11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3" xfId="0" applyFont="1" applyBorder="1" applyAlignment="1">
      <alignment vertical="center" wrapText="1"/>
    </xf>
    <xf numFmtId="0" fontId="29" fillId="0" borderId="14" xfId="52" applyFont="1" applyBorder="1" applyAlignment="1">
      <alignment horizontal="left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44" fontId="47" fillId="0" borderId="10" xfId="0" applyNumberFormat="1" applyFont="1" applyBorder="1" applyAlignment="1">
      <alignment horizontal="center" vertical="center" wrapText="1"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vertical="center" wrapText="1"/>
    </xf>
    <xf numFmtId="0" fontId="13" fillId="0" borderId="0" xfId="55" applyFont="1" applyAlignment="1">
      <alignment vertical="center" wrapText="1"/>
      <protection/>
    </xf>
    <xf numFmtId="0" fontId="0" fillId="0" borderId="0" xfId="0" applyAlignment="1">
      <alignment vertical="center"/>
    </xf>
    <xf numFmtId="0" fontId="13" fillId="0" borderId="0" xfId="55" applyFont="1" applyAlignment="1">
      <alignment/>
      <protection/>
    </xf>
    <xf numFmtId="44" fontId="22" fillId="0" borderId="0" xfId="55" applyNumberFormat="1" applyFont="1" applyAlignment="1">
      <alignment/>
      <protection/>
    </xf>
    <xf numFmtId="0" fontId="13" fillId="0" borderId="0" xfId="55" applyAlignment="1">
      <alignment vertical="center" wrapText="1"/>
      <protection/>
    </xf>
    <xf numFmtId="0" fontId="13" fillId="0" borderId="0" xfId="55" applyFont="1" applyAlignment="1">
      <alignment wrapText="1"/>
      <protection/>
    </xf>
    <xf numFmtId="0" fontId="13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horizontal="center"/>
      <protection/>
    </xf>
    <xf numFmtId="0" fontId="13" fillId="0" borderId="0" xfId="55" applyAlignment="1">
      <alignment horizontal="center"/>
      <protection/>
    </xf>
    <xf numFmtId="0" fontId="13" fillId="0" borderId="0" xfId="55" applyAlignment="1">
      <alignment/>
      <protection/>
    </xf>
    <xf numFmtId="0" fontId="26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wrapText="1"/>
      <protection/>
    </xf>
    <xf numFmtId="0" fontId="13" fillId="0" borderId="0" xfId="55" applyAlignment="1">
      <alignment horizontal="left" wrapText="1"/>
      <protection/>
    </xf>
    <xf numFmtId="44" fontId="44" fillId="0" borderId="16" xfId="0" applyNumberFormat="1" applyFont="1" applyBorder="1" applyAlignment="1">
      <alignment horizontal="center" vertical="center" wrapText="1"/>
    </xf>
    <xf numFmtId="44" fontId="44" fillId="0" borderId="17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0" fontId="22" fillId="0" borderId="0" xfId="55" applyFont="1" applyAlignment="1">
      <alignment horizont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horizontal="center"/>
      <protection/>
    </xf>
    <xf numFmtId="0" fontId="33" fillId="0" borderId="11" xfId="0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 horizontal="center" vertical="center"/>
    </xf>
    <xf numFmtId="44" fontId="41" fillId="0" borderId="10" xfId="0" applyNumberFormat="1" applyFont="1" applyBorder="1" applyAlignment="1">
      <alignment vertical="center"/>
    </xf>
    <xf numFmtId="44" fontId="41" fillId="0" borderId="10" xfId="0" applyNumberFormat="1" applyFont="1" applyBorder="1" applyAlignment="1">
      <alignment/>
    </xf>
    <xf numFmtId="0" fontId="31" fillId="0" borderId="13" xfId="0" applyFont="1" applyBorder="1" applyAlignment="1">
      <alignment vertical="center" wrapText="1"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vertical="center" wrapText="1"/>
    </xf>
    <xf numFmtId="0" fontId="23" fillId="24" borderId="18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49" fontId="13" fillId="0" borderId="19" xfId="52" applyNumberFormat="1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uchwała z 2008 2 2" xfId="54"/>
    <cellStyle name="Normalny_Zarządzenie nr 47 z 2007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15" sqref="A15:I1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75" t="s">
        <v>245</v>
      </c>
      <c r="B1" s="176"/>
      <c r="C1" s="176"/>
      <c r="D1" s="176"/>
      <c r="E1" s="176"/>
      <c r="F1" s="176"/>
      <c r="G1" s="176"/>
      <c r="H1" s="176"/>
    </row>
    <row r="2" spans="1:8" ht="23.25" customHeight="1">
      <c r="A2" s="175" t="s">
        <v>4</v>
      </c>
      <c r="B2" s="177"/>
      <c r="C2" s="177"/>
      <c r="D2" s="177"/>
      <c r="E2" s="177"/>
      <c r="F2" s="177"/>
      <c r="G2" s="177"/>
      <c r="H2" s="177"/>
    </row>
    <row r="3" spans="1:8" ht="22.5" customHeight="1">
      <c r="A3" s="175" t="s">
        <v>222</v>
      </c>
      <c r="B3" s="177"/>
      <c r="C3" s="177"/>
      <c r="D3" s="177"/>
      <c r="E3" s="177"/>
      <c r="F3" s="177"/>
      <c r="G3" s="177"/>
      <c r="H3" s="177"/>
    </row>
    <row r="4" ht="15.75" customHeight="1"/>
    <row r="5" spans="2:8" ht="39.75" customHeight="1">
      <c r="B5" s="178" t="s">
        <v>223</v>
      </c>
      <c r="C5" s="179"/>
      <c r="D5" s="179"/>
      <c r="E5" s="179"/>
      <c r="F5" s="179"/>
      <c r="G5" s="179"/>
      <c r="H5" s="179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187</v>
      </c>
    </row>
    <row r="9" spans="1:9" ht="27.75" customHeight="1">
      <c r="A9" s="180" t="s">
        <v>188</v>
      </c>
      <c r="B9" s="181"/>
      <c r="C9" s="181"/>
      <c r="D9" s="181"/>
      <c r="E9" s="181"/>
      <c r="F9" s="181"/>
      <c r="G9" s="181"/>
      <c r="H9" s="181"/>
      <c r="I9" s="181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40.5" customHeight="1">
      <c r="A15" s="168" t="s">
        <v>224</v>
      </c>
      <c r="B15" s="168"/>
      <c r="C15" s="168"/>
      <c r="D15" s="168"/>
      <c r="E15" s="168"/>
      <c r="F15" s="168"/>
      <c r="G15" s="168"/>
      <c r="H15" s="168"/>
      <c r="I15" s="168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174" t="s">
        <v>225</v>
      </c>
      <c r="B18" s="174"/>
      <c r="C18" s="174"/>
      <c r="D18" s="174"/>
      <c r="E18" s="174"/>
      <c r="F18" s="174"/>
      <c r="G18" s="174"/>
      <c r="H18" s="174"/>
      <c r="I18" s="174"/>
    </row>
    <row r="19" ht="11.25" customHeight="1">
      <c r="D19" s="8"/>
    </row>
    <row r="20" spans="4:6" ht="12.75" hidden="1">
      <c r="D20" s="8"/>
      <c r="F20" s="8" t="s">
        <v>64</v>
      </c>
    </row>
    <row r="21" spans="4:6" ht="17.25" customHeight="1">
      <c r="D21" s="8"/>
      <c r="F21" s="77" t="s">
        <v>64</v>
      </c>
    </row>
    <row r="22" spans="1:9" ht="12.75" customHeight="1">
      <c r="A22" s="168" t="s">
        <v>226</v>
      </c>
      <c r="B22" s="169"/>
      <c r="C22" s="169"/>
      <c r="D22" s="169"/>
      <c r="E22" s="169"/>
      <c r="F22" s="169"/>
      <c r="G22" s="169"/>
      <c r="H22" s="169"/>
      <c r="I22" s="169"/>
    </row>
    <row r="23" spans="1:9" ht="7.5" customHeight="1">
      <c r="A23" s="169"/>
      <c r="B23" s="169"/>
      <c r="C23" s="169"/>
      <c r="D23" s="169"/>
      <c r="E23" s="169"/>
      <c r="F23" s="169"/>
      <c r="G23" s="169"/>
      <c r="H23" s="169"/>
      <c r="I23" s="169"/>
    </row>
    <row r="24" spans="1:9" ht="7.5" customHeight="1">
      <c r="A24" s="169"/>
      <c r="B24" s="169"/>
      <c r="C24" s="169"/>
      <c r="D24" s="169"/>
      <c r="E24" s="169"/>
      <c r="F24" s="169"/>
      <c r="G24" s="169"/>
      <c r="H24" s="169"/>
      <c r="I24" s="169"/>
    </row>
    <row r="25" spans="1:9" ht="7.5" customHeight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 hidden="1">
      <c r="A26" s="26"/>
      <c r="B26" s="26"/>
      <c r="C26" s="26"/>
      <c r="D26" s="26"/>
      <c r="E26" s="26"/>
      <c r="F26" s="77" t="s">
        <v>153</v>
      </c>
      <c r="G26" s="26"/>
      <c r="H26" s="26"/>
      <c r="I26" s="26"/>
    </row>
    <row r="27" spans="1:9" ht="36" customHeight="1" hidden="1">
      <c r="A27" s="173" t="s">
        <v>155</v>
      </c>
      <c r="B27" s="173"/>
      <c r="C27" s="173"/>
      <c r="D27" s="173"/>
      <c r="E27" s="173"/>
      <c r="F27" s="173"/>
      <c r="G27" s="173"/>
      <c r="H27" s="173"/>
      <c r="I27" s="173"/>
    </row>
    <row r="28" spans="1:9" ht="12.7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170" t="s">
        <v>7</v>
      </c>
      <c r="B35" s="170"/>
      <c r="C35" s="7"/>
      <c r="D35" s="171">
        <v>17984316.34</v>
      </c>
      <c r="E35" s="171"/>
      <c r="F35" s="7" t="s">
        <v>8</v>
      </c>
      <c r="G35" s="7"/>
      <c r="H35" s="171">
        <v>3807307.82</v>
      </c>
      <c r="I35" s="171"/>
    </row>
    <row r="36" spans="1:9" ht="12.75">
      <c r="A36" s="170" t="s">
        <v>9</v>
      </c>
      <c r="B36" s="170"/>
      <c r="C36" s="7"/>
      <c r="D36" s="171">
        <v>18713316.34</v>
      </c>
      <c r="E36" s="171"/>
      <c r="F36" s="7" t="s">
        <v>8</v>
      </c>
      <c r="G36" s="7"/>
      <c r="H36" s="171">
        <v>3807307.82</v>
      </c>
      <c r="I36" s="171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153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172" t="s">
        <v>16</v>
      </c>
      <c r="B40" s="172"/>
      <c r="C40" s="172"/>
      <c r="D40" s="172"/>
      <c r="E40" s="172"/>
      <c r="F40" s="172"/>
      <c r="G40" s="172"/>
      <c r="H40" s="172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18:I18"/>
    <mergeCell ref="A1:H1"/>
    <mergeCell ref="A2:H2"/>
    <mergeCell ref="A3:H3"/>
    <mergeCell ref="B5:H5"/>
    <mergeCell ref="A9:I9"/>
    <mergeCell ref="A15:I15"/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83"/>
  <sheetViews>
    <sheetView zoomScalePageLayoutView="0" workbookViewId="0" topLeftCell="A2">
      <selection activeCell="A147" sqref="A147:G147"/>
    </sheetView>
  </sheetViews>
  <sheetFormatPr defaultColWidth="9.00390625" defaultRowHeight="12.75"/>
  <cols>
    <col min="1" max="1" width="4.375" style="0" customWidth="1"/>
    <col min="2" max="2" width="6.875" style="0" customWidth="1"/>
    <col min="3" max="3" width="6.00390625" style="0" customWidth="1"/>
    <col min="4" max="4" width="33.875" style="0" customWidth="1"/>
    <col min="5" max="5" width="13.25390625" style="0" customWidth="1"/>
    <col min="6" max="6" width="15.125" style="0" customWidth="1"/>
    <col min="7" max="7" width="9.625" style="0" customWidth="1"/>
  </cols>
  <sheetData>
    <row r="1" ht="12.75" hidden="1"/>
    <row r="2" ht="3" customHeight="1"/>
    <row r="3" spans="5:7" ht="12.75">
      <c r="E3" s="184" t="s">
        <v>15</v>
      </c>
      <c r="F3" s="184"/>
      <c r="G3" s="184"/>
    </row>
    <row r="4" spans="5:7" ht="12.75">
      <c r="E4" s="184" t="s">
        <v>243</v>
      </c>
      <c r="F4" s="184"/>
      <c r="G4" s="184"/>
    </row>
    <row r="5" spans="5:7" ht="6" customHeight="1">
      <c r="E5" s="76"/>
      <c r="F5" s="76"/>
      <c r="G5" s="76"/>
    </row>
    <row r="6" spans="1:7" ht="24.75" customHeight="1">
      <c r="A6" s="185" t="s">
        <v>227</v>
      </c>
      <c r="B6" s="185"/>
      <c r="C6" s="185"/>
      <c r="D6" s="185"/>
      <c r="E6" s="185"/>
      <c r="F6" s="185"/>
      <c r="G6" s="185"/>
    </row>
    <row r="7" spans="1:7" ht="3" customHeight="1">
      <c r="A7" s="27"/>
      <c r="B7" s="27"/>
      <c r="C7" s="27"/>
      <c r="D7" s="27"/>
      <c r="E7" s="27"/>
      <c r="F7" s="27"/>
      <c r="G7" s="27"/>
    </row>
    <row r="8" spans="1:7" ht="16.5" customHeight="1">
      <c r="A8" s="186" t="s">
        <v>189</v>
      </c>
      <c r="B8" s="187"/>
      <c r="C8" s="187"/>
      <c r="D8" s="187"/>
      <c r="E8" s="187"/>
      <c r="F8" s="187"/>
      <c r="G8" s="187"/>
    </row>
    <row r="9" ht="4.5" customHeight="1"/>
    <row r="10" ht="5.25" customHeight="1" hidden="1"/>
    <row r="11" spans="1:7" ht="51.75" customHeight="1">
      <c r="A11" s="16" t="s">
        <v>0</v>
      </c>
      <c r="B11" s="16" t="s">
        <v>1</v>
      </c>
      <c r="C11" s="16" t="s">
        <v>12</v>
      </c>
      <c r="D11" s="17" t="s">
        <v>2</v>
      </c>
      <c r="E11" s="16" t="s">
        <v>18</v>
      </c>
      <c r="F11" s="16" t="s">
        <v>17</v>
      </c>
      <c r="G11" s="16" t="s">
        <v>14</v>
      </c>
    </row>
    <row r="12" spans="1:7" ht="0.75" customHeight="1">
      <c r="A12" s="16"/>
      <c r="B12" s="16"/>
      <c r="C12" s="16"/>
      <c r="D12" s="17"/>
      <c r="E12" s="16"/>
      <c r="F12" s="16"/>
      <c r="G12" s="16"/>
    </row>
    <row r="13" spans="1:7" ht="22.5" customHeight="1">
      <c r="A13" s="139" t="s">
        <v>89</v>
      </c>
      <c r="B13" s="112"/>
      <c r="C13" s="112"/>
      <c r="D13" s="113" t="s">
        <v>228</v>
      </c>
      <c r="E13" s="114">
        <f>E19</f>
        <v>0</v>
      </c>
      <c r="F13" s="145">
        <f>F14+F18</f>
        <v>1201851</v>
      </c>
      <c r="G13" s="111"/>
    </row>
    <row r="14" spans="1:7" s="70" customFormat="1" ht="21.75" customHeight="1">
      <c r="A14" s="191"/>
      <c r="B14" s="192">
        <v>60014</v>
      </c>
      <c r="C14" s="193"/>
      <c r="D14" s="197" t="s">
        <v>230</v>
      </c>
      <c r="E14" s="194"/>
      <c r="F14" s="195">
        <f>F15</f>
        <v>840000</v>
      </c>
      <c r="G14" s="196"/>
    </row>
    <row r="15" spans="1:7" s="70" customFormat="1" ht="60.75" customHeight="1">
      <c r="A15" s="191"/>
      <c r="B15" s="192"/>
      <c r="C15" s="198" t="s">
        <v>229</v>
      </c>
      <c r="D15" s="162" t="s">
        <v>231</v>
      </c>
      <c r="E15" s="194"/>
      <c r="F15" s="195">
        <v>840000</v>
      </c>
      <c r="G15" s="196"/>
    </row>
    <row r="16" spans="1:7" ht="27" customHeight="1" hidden="1">
      <c r="A16" s="139"/>
      <c r="B16" s="112"/>
      <c r="C16" s="112"/>
      <c r="D16" s="190"/>
      <c r="E16" s="114"/>
      <c r="F16" s="145"/>
      <c r="G16" s="111"/>
    </row>
    <row r="17" spans="1:7" ht="27" customHeight="1" hidden="1">
      <c r="A17" s="139"/>
      <c r="B17" s="112"/>
      <c r="C17" s="112"/>
      <c r="D17" s="190"/>
      <c r="E17" s="114"/>
      <c r="F17" s="145"/>
      <c r="G17" s="111"/>
    </row>
    <row r="18" spans="1:7" s="70" customFormat="1" ht="17.25" customHeight="1">
      <c r="A18" s="106"/>
      <c r="B18" s="191" t="s">
        <v>91</v>
      </c>
      <c r="C18" s="106"/>
      <c r="D18" s="108" t="s">
        <v>174</v>
      </c>
      <c r="E18" s="109">
        <f>E19</f>
        <v>0</v>
      </c>
      <c r="F18" s="109">
        <f>F19</f>
        <v>361851</v>
      </c>
      <c r="G18" s="109"/>
    </row>
    <row r="19" spans="1:7" ht="60" customHeight="1">
      <c r="A19" s="103"/>
      <c r="B19" s="103"/>
      <c r="C19" s="51" t="s">
        <v>229</v>
      </c>
      <c r="D19" s="162" t="s">
        <v>231</v>
      </c>
      <c r="E19" s="110"/>
      <c r="F19" s="109">
        <v>361851</v>
      </c>
      <c r="G19" s="110"/>
    </row>
    <row r="20" spans="1:7" ht="74.25" customHeight="1" hidden="1">
      <c r="A20" s="103"/>
      <c r="B20" s="103"/>
      <c r="C20" s="107">
        <v>6280</v>
      </c>
      <c r="D20" s="116" t="s">
        <v>191</v>
      </c>
      <c r="E20" s="107"/>
      <c r="F20" s="109"/>
      <c r="G20" s="107"/>
    </row>
    <row r="21" spans="1:7" ht="8.25" customHeight="1" hidden="1">
      <c r="A21" s="103"/>
      <c r="B21" s="103"/>
      <c r="C21" s="143" t="s">
        <v>129</v>
      </c>
      <c r="D21" s="144" t="s">
        <v>130</v>
      </c>
      <c r="E21" s="107"/>
      <c r="F21" s="109"/>
      <c r="G21" s="107"/>
    </row>
    <row r="22" spans="1:7" s="83" customFormat="1" ht="25.5" customHeight="1" hidden="1">
      <c r="A22" s="103">
        <v>801</v>
      </c>
      <c r="B22" s="103"/>
      <c r="C22" s="157"/>
      <c r="D22" s="158" t="s">
        <v>42</v>
      </c>
      <c r="E22" s="123">
        <f>E23</f>
        <v>0</v>
      </c>
      <c r="F22" s="123">
        <f>F23</f>
        <v>0</v>
      </c>
      <c r="G22" s="103"/>
    </row>
    <row r="23" spans="1:7" s="70" customFormat="1" ht="21" customHeight="1" hidden="1">
      <c r="A23" s="106"/>
      <c r="B23" s="106">
        <v>80101</v>
      </c>
      <c r="C23" s="159"/>
      <c r="D23" s="108" t="s">
        <v>40</v>
      </c>
      <c r="E23" s="110">
        <f>E24</f>
        <v>0</v>
      </c>
      <c r="F23" s="109">
        <f>F24+F25</f>
        <v>0</v>
      </c>
      <c r="G23" s="106"/>
    </row>
    <row r="24" spans="1:7" ht="64.5" customHeight="1" hidden="1">
      <c r="A24" s="103"/>
      <c r="B24" s="103"/>
      <c r="C24" s="160">
        <v>6620</v>
      </c>
      <c r="D24" s="161" t="s">
        <v>208</v>
      </c>
      <c r="E24" s="161"/>
      <c r="F24" s="110"/>
      <c r="G24" s="107"/>
    </row>
    <row r="25" spans="1:7" ht="62.25" customHeight="1" hidden="1">
      <c r="A25" s="103"/>
      <c r="B25" s="103"/>
      <c r="C25" s="143" t="s">
        <v>207</v>
      </c>
      <c r="D25" s="162" t="s">
        <v>209</v>
      </c>
      <c r="E25" s="107"/>
      <c r="F25" s="110"/>
      <c r="G25" s="107"/>
    </row>
    <row r="26" spans="1:7" ht="16.5" customHeight="1" hidden="1">
      <c r="A26" s="103"/>
      <c r="B26" s="103"/>
      <c r="C26" s="143"/>
      <c r="D26" s="144"/>
      <c r="E26" s="107"/>
      <c r="F26" s="109"/>
      <c r="G26" s="107"/>
    </row>
    <row r="27" spans="1:7" ht="21" customHeight="1">
      <c r="A27" s="28" t="s">
        <v>24</v>
      </c>
      <c r="B27" s="28"/>
      <c r="C27" s="22"/>
      <c r="D27" s="11" t="s">
        <v>143</v>
      </c>
      <c r="E27" s="29">
        <f aca="true" t="shared" si="0" ref="E27:G28">E28</f>
        <v>0</v>
      </c>
      <c r="F27" s="29">
        <f t="shared" si="0"/>
        <v>72393</v>
      </c>
      <c r="G27" s="29">
        <f t="shared" si="0"/>
        <v>0</v>
      </c>
    </row>
    <row r="28" spans="1:7" ht="30" customHeight="1">
      <c r="A28" s="24"/>
      <c r="B28" s="30" t="s">
        <v>26</v>
      </c>
      <c r="C28" s="31"/>
      <c r="D28" s="9" t="s">
        <v>27</v>
      </c>
      <c r="E28" s="32">
        <f t="shared" si="0"/>
        <v>0</v>
      </c>
      <c r="F28" s="32">
        <f t="shared" si="0"/>
        <v>72393</v>
      </c>
      <c r="G28" s="32">
        <f t="shared" si="0"/>
        <v>0</v>
      </c>
    </row>
    <row r="29" spans="1:7" ht="16.5" customHeight="1">
      <c r="A29" s="24"/>
      <c r="B29" s="21"/>
      <c r="C29" s="24">
        <v>2920</v>
      </c>
      <c r="D29" s="52" t="s">
        <v>25</v>
      </c>
      <c r="E29" s="33"/>
      <c r="F29" s="33">
        <v>72393</v>
      </c>
      <c r="G29" s="33"/>
    </row>
    <row r="30" spans="1:7" ht="25.5" hidden="1">
      <c r="A30" s="28" t="s">
        <v>38</v>
      </c>
      <c r="B30" s="28"/>
      <c r="C30" s="22"/>
      <c r="D30" s="11" t="s">
        <v>42</v>
      </c>
      <c r="E30" s="29">
        <f aca="true" t="shared" si="1" ref="E30:G31">E31</f>
        <v>0</v>
      </c>
      <c r="F30" s="29">
        <f t="shared" si="1"/>
        <v>0</v>
      </c>
      <c r="G30" s="29">
        <f t="shared" si="1"/>
        <v>0</v>
      </c>
    </row>
    <row r="31" spans="1:7" ht="21" customHeight="1" hidden="1">
      <c r="A31" s="23"/>
      <c r="B31" s="30" t="s">
        <v>195</v>
      </c>
      <c r="C31" s="31"/>
      <c r="D31" s="9" t="s">
        <v>20</v>
      </c>
      <c r="E31" s="32">
        <f t="shared" si="1"/>
        <v>0</v>
      </c>
      <c r="F31" s="32">
        <f>F32+F33</f>
        <v>0</v>
      </c>
      <c r="G31" s="32">
        <f t="shared" si="1"/>
        <v>0</v>
      </c>
    </row>
    <row r="32" spans="1:7" ht="48.75" customHeight="1" hidden="1">
      <c r="A32" s="24"/>
      <c r="B32" s="21"/>
      <c r="C32" s="51" t="s">
        <v>192</v>
      </c>
      <c r="D32" s="133" t="s">
        <v>87</v>
      </c>
      <c r="E32" s="33"/>
      <c r="F32" s="33"/>
      <c r="G32" s="33"/>
    </row>
    <row r="33" spans="1:7" ht="51.75" customHeight="1" hidden="1">
      <c r="A33" s="24"/>
      <c r="B33" s="21"/>
      <c r="C33" s="51" t="s">
        <v>193</v>
      </c>
      <c r="D33" s="133" t="s">
        <v>87</v>
      </c>
      <c r="E33" s="33"/>
      <c r="F33" s="33"/>
      <c r="G33" s="33"/>
    </row>
    <row r="34" spans="1:7" ht="21.75" customHeight="1">
      <c r="A34" s="34"/>
      <c r="B34" s="25"/>
      <c r="C34" s="25"/>
      <c r="D34" s="18" t="s">
        <v>3</v>
      </c>
      <c r="E34" s="29">
        <f>E27+E30+E13</f>
        <v>0</v>
      </c>
      <c r="F34" s="29">
        <f>F13+F27</f>
        <v>1274244</v>
      </c>
      <c r="G34" s="29">
        <f>G27+G30</f>
        <v>0</v>
      </c>
    </row>
    <row r="35" spans="1:7" ht="8.25" customHeight="1">
      <c r="A35" s="72"/>
      <c r="B35" s="73"/>
      <c r="C35" s="73"/>
      <c r="D35" s="74"/>
      <c r="E35" s="75"/>
      <c r="F35" s="75"/>
      <c r="G35" s="75"/>
    </row>
    <row r="36" spans="1:7" ht="18" customHeight="1">
      <c r="A36" s="72"/>
      <c r="B36" s="73"/>
      <c r="C36" s="73"/>
      <c r="D36" s="74"/>
      <c r="E36" s="184" t="s">
        <v>63</v>
      </c>
      <c r="F36" s="184"/>
      <c r="G36" s="184"/>
    </row>
    <row r="37" spans="5:7" ht="16.5" customHeight="1">
      <c r="E37" s="184" t="s">
        <v>243</v>
      </c>
      <c r="F37" s="184"/>
      <c r="G37" s="184"/>
    </row>
    <row r="38" spans="1:7" ht="27" customHeight="1">
      <c r="A38" s="185" t="s">
        <v>232</v>
      </c>
      <c r="B38" s="185"/>
      <c r="C38" s="185"/>
      <c r="D38" s="185"/>
      <c r="E38" s="185"/>
      <c r="F38" s="185"/>
      <c r="G38" s="185"/>
    </row>
    <row r="39" spans="1:7" ht="3" customHeight="1">
      <c r="A39" s="27"/>
      <c r="B39" s="27"/>
      <c r="C39" s="27"/>
      <c r="D39" s="27"/>
      <c r="E39" s="27"/>
      <c r="F39" s="27"/>
      <c r="G39" s="27"/>
    </row>
    <row r="40" spans="1:7" ht="18" customHeight="1">
      <c r="A40" s="186" t="s">
        <v>190</v>
      </c>
      <c r="B40" s="187"/>
      <c r="C40" s="187"/>
      <c r="D40" s="187"/>
      <c r="E40" s="187"/>
      <c r="F40" s="187"/>
      <c r="G40" s="187"/>
    </row>
    <row r="41" spans="1:7" ht="3" customHeight="1">
      <c r="A41" s="56"/>
      <c r="B41" s="57"/>
      <c r="C41" s="57"/>
      <c r="D41" s="57"/>
      <c r="E41" s="57"/>
      <c r="F41" s="57"/>
      <c r="G41" s="57"/>
    </row>
    <row r="42" ht="2.25" customHeight="1"/>
    <row r="43" spans="1:7" ht="36">
      <c r="A43" s="16" t="s">
        <v>0</v>
      </c>
      <c r="B43" s="16" t="s">
        <v>1</v>
      </c>
      <c r="C43" s="16" t="s">
        <v>12</v>
      </c>
      <c r="D43" s="17" t="s">
        <v>2</v>
      </c>
      <c r="E43" s="16" t="s">
        <v>18</v>
      </c>
      <c r="F43" s="16" t="s">
        <v>17</v>
      </c>
      <c r="G43" s="16" t="s">
        <v>14</v>
      </c>
    </row>
    <row r="44" spans="1:7" ht="17.25" customHeight="1">
      <c r="A44" s="157" t="s">
        <v>96</v>
      </c>
      <c r="B44" s="157"/>
      <c r="C44" s="103"/>
      <c r="D44" s="199" t="s">
        <v>233</v>
      </c>
      <c r="E44" s="123"/>
      <c r="F44" s="123">
        <f>F45</f>
        <v>11000</v>
      </c>
      <c r="G44" s="123"/>
    </row>
    <row r="45" spans="1:7" s="70" customFormat="1" ht="18.75" customHeight="1">
      <c r="A45" s="159"/>
      <c r="B45" s="159" t="s">
        <v>97</v>
      </c>
      <c r="C45" s="106"/>
      <c r="D45" s="147" t="s">
        <v>128</v>
      </c>
      <c r="E45" s="109"/>
      <c r="F45" s="109">
        <f>F46</f>
        <v>11000</v>
      </c>
      <c r="G45" s="109"/>
    </row>
    <row r="46" spans="1:7" ht="24">
      <c r="A46" s="103"/>
      <c r="B46" s="103"/>
      <c r="C46" s="107">
        <v>6050</v>
      </c>
      <c r="D46" s="201" t="s">
        <v>85</v>
      </c>
      <c r="E46" s="123"/>
      <c r="F46" s="110">
        <v>11000</v>
      </c>
      <c r="G46" s="123"/>
    </row>
    <row r="47" spans="1:7" ht="12.75" hidden="1">
      <c r="A47" s="103"/>
      <c r="B47" s="103"/>
      <c r="C47" s="103"/>
      <c r="D47" s="199"/>
      <c r="E47" s="123"/>
      <c r="F47" s="123"/>
      <c r="G47" s="123"/>
    </row>
    <row r="48" spans="1:7" ht="12.75" hidden="1">
      <c r="A48" s="103"/>
      <c r="B48" s="103"/>
      <c r="C48" s="103"/>
      <c r="D48" s="199"/>
      <c r="E48" s="123"/>
      <c r="F48" s="123"/>
      <c r="G48" s="123"/>
    </row>
    <row r="49" spans="1:7" ht="12.75" hidden="1">
      <c r="A49" s="103"/>
      <c r="B49" s="103"/>
      <c r="C49" s="103"/>
      <c r="D49" s="199"/>
      <c r="E49" s="123"/>
      <c r="F49" s="123"/>
      <c r="G49" s="123"/>
    </row>
    <row r="50" spans="1:7" ht="12.75" hidden="1">
      <c r="A50" s="103"/>
      <c r="B50" s="103"/>
      <c r="C50" s="103"/>
      <c r="D50" s="200"/>
      <c r="E50" s="123"/>
      <c r="F50" s="123"/>
      <c r="G50" s="123"/>
    </row>
    <row r="51" spans="1:7" ht="25.5" customHeight="1">
      <c r="A51" s="103">
        <v>400</v>
      </c>
      <c r="B51" s="103"/>
      <c r="C51" s="103"/>
      <c r="D51" s="146" t="s">
        <v>66</v>
      </c>
      <c r="E51" s="123">
        <f aca="true" t="shared" si="2" ref="E51:G52">E52</f>
        <v>0</v>
      </c>
      <c r="F51" s="123">
        <f t="shared" si="2"/>
        <v>10393</v>
      </c>
      <c r="G51" s="123">
        <f t="shared" si="2"/>
        <v>0</v>
      </c>
    </row>
    <row r="52" spans="1:7" ht="21.75" customHeight="1">
      <c r="A52" s="106"/>
      <c r="B52" s="106">
        <v>40002</v>
      </c>
      <c r="C52" s="106"/>
      <c r="D52" s="147" t="s">
        <v>68</v>
      </c>
      <c r="E52" s="109">
        <f t="shared" si="2"/>
        <v>0</v>
      </c>
      <c r="F52" s="109">
        <f>F53+F54</f>
        <v>10393</v>
      </c>
      <c r="G52" s="109">
        <f t="shared" si="2"/>
        <v>0</v>
      </c>
    </row>
    <row r="53" spans="1:7" ht="24" customHeight="1" hidden="1">
      <c r="A53" s="103"/>
      <c r="B53" s="103"/>
      <c r="C53" s="107">
        <v>4210</v>
      </c>
      <c r="D53" s="144" t="s">
        <v>48</v>
      </c>
      <c r="E53" s="123"/>
      <c r="F53" s="110">
        <v>0</v>
      </c>
      <c r="G53" s="123"/>
    </row>
    <row r="54" spans="1:7" ht="17.25" customHeight="1">
      <c r="A54" s="103"/>
      <c r="B54" s="103"/>
      <c r="C54" s="107">
        <v>4260</v>
      </c>
      <c r="D54" s="144" t="s">
        <v>74</v>
      </c>
      <c r="E54" s="123"/>
      <c r="F54" s="110">
        <v>10393</v>
      </c>
      <c r="G54" s="123"/>
    </row>
    <row r="55" spans="1:7" ht="19.5" customHeight="1">
      <c r="A55" s="28" t="s">
        <v>89</v>
      </c>
      <c r="B55" s="28"/>
      <c r="C55" s="22"/>
      <c r="D55" s="11" t="s">
        <v>175</v>
      </c>
      <c r="E55" s="29">
        <f>E59</f>
        <v>0</v>
      </c>
      <c r="F55" s="29">
        <f>F59+F56</f>
        <v>1252851</v>
      </c>
      <c r="G55" s="29">
        <f>G59</f>
        <v>0</v>
      </c>
    </row>
    <row r="56" spans="1:7" s="70" customFormat="1" ht="21.75" customHeight="1">
      <c r="A56" s="93"/>
      <c r="B56" s="93" t="s">
        <v>234</v>
      </c>
      <c r="C56" s="31"/>
      <c r="D56" s="197" t="s">
        <v>230</v>
      </c>
      <c r="E56" s="32"/>
      <c r="F56" s="32">
        <f>F57</f>
        <v>840000</v>
      </c>
      <c r="G56" s="32"/>
    </row>
    <row r="57" spans="1:7" ht="19.5" customHeight="1">
      <c r="A57" s="28"/>
      <c r="B57" s="28"/>
      <c r="C57" s="24">
        <v>6050</v>
      </c>
      <c r="D57" s="78" t="s">
        <v>85</v>
      </c>
      <c r="E57" s="29"/>
      <c r="F57" s="33">
        <v>840000</v>
      </c>
      <c r="G57" s="29"/>
    </row>
    <row r="58" spans="1:7" ht="12.75" hidden="1">
      <c r="A58" s="28"/>
      <c r="B58" s="28"/>
      <c r="C58" s="22"/>
      <c r="D58" s="11"/>
      <c r="E58" s="29"/>
      <c r="F58" s="29"/>
      <c r="G58" s="29"/>
    </row>
    <row r="59" spans="1:7" ht="19.5" customHeight="1">
      <c r="A59" s="24"/>
      <c r="B59" s="30" t="s">
        <v>91</v>
      </c>
      <c r="C59" s="31"/>
      <c r="D59" s="9" t="s">
        <v>174</v>
      </c>
      <c r="E59" s="32">
        <f>E65</f>
        <v>0</v>
      </c>
      <c r="F59" s="32">
        <f>F60+F61</f>
        <v>412851</v>
      </c>
      <c r="G59" s="32">
        <f>G60</f>
        <v>0</v>
      </c>
    </row>
    <row r="60" spans="1:7" ht="21" customHeight="1">
      <c r="A60" s="24"/>
      <c r="B60" s="21"/>
      <c r="C60" s="24">
        <v>6050</v>
      </c>
      <c r="D60" s="78" t="s">
        <v>85</v>
      </c>
      <c r="E60" s="33"/>
      <c r="F60" s="33">
        <v>361851</v>
      </c>
      <c r="G60" s="33"/>
    </row>
    <row r="61" spans="1:7" ht="22.5" customHeight="1">
      <c r="A61" s="24"/>
      <c r="B61" s="21"/>
      <c r="C61" s="24">
        <v>4300</v>
      </c>
      <c r="D61" s="78" t="s">
        <v>49</v>
      </c>
      <c r="E61" s="33"/>
      <c r="F61" s="33">
        <v>51000</v>
      </c>
      <c r="G61" s="33"/>
    </row>
    <row r="62" spans="1:7" ht="21.75" customHeight="1">
      <c r="A62" s="34"/>
      <c r="B62" s="25"/>
      <c r="C62" s="25"/>
      <c r="D62" s="18" t="s">
        <v>3</v>
      </c>
      <c r="E62" s="29">
        <f>E55</f>
        <v>0</v>
      </c>
      <c r="F62" s="29">
        <f>F55+F51</f>
        <v>1263244</v>
      </c>
      <c r="G62" s="29">
        <f>G55</f>
        <v>0</v>
      </c>
    </row>
    <row r="63" ht="6.75" customHeight="1"/>
    <row r="64" ht="3.75" customHeight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9.75" customHeight="1" hidden="1"/>
    <row r="81" ht="12.75" hidden="1"/>
    <row r="82" ht="12.75" hidden="1"/>
    <row r="83" ht="12.75" hidden="1"/>
    <row r="84" ht="12.75" hidden="1"/>
    <row r="85" ht="9.75" customHeight="1"/>
    <row r="86" ht="12.75" hidden="1"/>
    <row r="87" spans="1:7" ht="14.25" customHeight="1">
      <c r="A87" s="13"/>
      <c r="B87" s="13"/>
      <c r="C87" s="13"/>
      <c r="D87" s="13"/>
      <c r="E87" s="184" t="s">
        <v>144</v>
      </c>
      <c r="F87" s="184"/>
      <c r="G87" s="184"/>
    </row>
    <row r="88" spans="1:7" ht="16.5" customHeight="1">
      <c r="A88" s="13"/>
      <c r="B88" s="13"/>
      <c r="C88" s="13"/>
      <c r="D88" s="13"/>
      <c r="E88" s="184" t="s">
        <v>243</v>
      </c>
      <c r="F88" s="184"/>
      <c r="G88" s="184"/>
    </row>
    <row r="89" spans="1:9" ht="28.5" customHeight="1">
      <c r="A89" s="185" t="s">
        <v>240</v>
      </c>
      <c r="B89" s="185"/>
      <c r="C89" s="185"/>
      <c r="D89" s="185"/>
      <c r="E89" s="185"/>
      <c r="F89" s="185"/>
      <c r="G89" s="185"/>
      <c r="H89" s="26"/>
      <c r="I89" s="26"/>
    </row>
    <row r="90" spans="1:7" ht="6" customHeight="1">
      <c r="A90" s="27"/>
      <c r="B90" s="27"/>
      <c r="C90" s="27"/>
      <c r="D90" s="27"/>
      <c r="E90" s="27"/>
      <c r="F90" s="27"/>
      <c r="G90" s="27"/>
    </row>
    <row r="91" spans="1:7" ht="21" customHeight="1">
      <c r="A91" s="186" t="s">
        <v>241</v>
      </c>
      <c r="B91" s="187"/>
      <c r="C91" s="187"/>
      <c r="D91" s="187"/>
      <c r="E91" s="187"/>
      <c r="F91" s="187"/>
      <c r="G91" s="187"/>
    </row>
    <row r="92" spans="1:7" ht="7.5" customHeight="1">
      <c r="A92" s="14"/>
      <c r="B92" s="15"/>
      <c r="C92" s="15"/>
      <c r="D92" s="15"/>
      <c r="E92" s="15"/>
      <c r="F92" s="15"/>
      <c r="G92" s="15"/>
    </row>
    <row r="93" spans="1:7" ht="37.5" customHeight="1">
      <c r="A93" s="16" t="s">
        <v>0</v>
      </c>
      <c r="B93" s="16" t="s">
        <v>1</v>
      </c>
      <c r="C93" s="16" t="s">
        <v>12</v>
      </c>
      <c r="D93" s="17" t="s">
        <v>2</v>
      </c>
      <c r="E93" s="16" t="s">
        <v>7</v>
      </c>
      <c r="F93" s="16" t="s">
        <v>9</v>
      </c>
      <c r="G93" s="16" t="s">
        <v>14</v>
      </c>
    </row>
    <row r="94" spans="1:7" ht="57.75" customHeight="1" hidden="1">
      <c r="A94" s="28" t="s">
        <v>21</v>
      </c>
      <c r="B94" s="28"/>
      <c r="C94" s="22"/>
      <c r="D94" s="49" t="s">
        <v>61</v>
      </c>
      <c r="E94" s="29">
        <f aca="true" t="shared" si="3" ref="E94:G95">E95</f>
        <v>0</v>
      </c>
      <c r="F94" s="29">
        <f>F95</f>
        <v>0</v>
      </c>
      <c r="G94" s="29">
        <f t="shared" si="3"/>
        <v>0</v>
      </c>
    </row>
    <row r="95" spans="1:7" ht="22.5" customHeight="1" hidden="1">
      <c r="A95" s="23"/>
      <c r="B95" s="30" t="s">
        <v>59</v>
      </c>
      <c r="C95" s="31"/>
      <c r="D95" s="40" t="s">
        <v>60</v>
      </c>
      <c r="E95" s="32">
        <f>E96</f>
        <v>0</v>
      </c>
      <c r="F95" s="32">
        <f t="shared" si="3"/>
        <v>0</v>
      </c>
      <c r="G95" s="32">
        <f t="shared" si="3"/>
        <v>0</v>
      </c>
    </row>
    <row r="96" spans="1:7" ht="17.25" customHeight="1" hidden="1">
      <c r="A96" s="24"/>
      <c r="B96" s="21"/>
      <c r="C96" s="23" t="s">
        <v>22</v>
      </c>
      <c r="D96" s="50" t="s">
        <v>23</v>
      </c>
      <c r="E96" s="33"/>
      <c r="F96" s="33"/>
      <c r="G96" s="33"/>
    </row>
    <row r="97" spans="1:7" ht="22.5" customHeight="1" hidden="1">
      <c r="A97" s="37" t="s">
        <v>24</v>
      </c>
      <c r="B97" s="21"/>
      <c r="C97" s="24"/>
      <c r="D97" s="11" t="s">
        <v>28</v>
      </c>
      <c r="E97" s="29">
        <f>E98</f>
        <v>0</v>
      </c>
      <c r="F97" s="29">
        <f>F98</f>
        <v>0</v>
      </c>
      <c r="G97" s="33"/>
    </row>
    <row r="98" spans="1:7" ht="29.25" customHeight="1" hidden="1">
      <c r="A98" s="24"/>
      <c r="B98" s="38" t="s">
        <v>26</v>
      </c>
      <c r="C98" s="24"/>
      <c r="D98" s="40" t="s">
        <v>27</v>
      </c>
      <c r="E98" s="33">
        <f>E99</f>
        <v>0</v>
      </c>
      <c r="F98" s="32">
        <f>F99</f>
        <v>0</v>
      </c>
      <c r="G98" s="33"/>
    </row>
    <row r="99" spans="1:7" ht="23.25" customHeight="1" hidden="1">
      <c r="A99" s="24"/>
      <c r="B99" s="21"/>
      <c r="C99" s="24">
        <v>2920</v>
      </c>
      <c r="D99" s="10" t="s">
        <v>25</v>
      </c>
      <c r="E99" s="33"/>
      <c r="F99" s="33"/>
      <c r="G99" s="33"/>
    </row>
    <row r="100" spans="1:7" ht="23.25" customHeight="1">
      <c r="A100" s="37" t="s">
        <v>38</v>
      </c>
      <c r="B100" s="21"/>
      <c r="C100" s="24"/>
      <c r="D100" s="11" t="s">
        <v>42</v>
      </c>
      <c r="E100" s="29">
        <f>E101</f>
        <v>14760</v>
      </c>
      <c r="F100" s="29">
        <f>F101</f>
        <v>14760</v>
      </c>
      <c r="G100" s="33"/>
    </row>
    <row r="101" spans="1:7" ht="25.5">
      <c r="A101" s="24"/>
      <c r="B101" s="38" t="s">
        <v>39</v>
      </c>
      <c r="C101" s="24"/>
      <c r="D101" s="9" t="s">
        <v>40</v>
      </c>
      <c r="E101" s="33">
        <f>E102+E103</f>
        <v>14760</v>
      </c>
      <c r="F101" s="32">
        <f>F105+F106</f>
        <v>14760</v>
      </c>
      <c r="G101" s="33"/>
    </row>
    <row r="102" spans="1:7" ht="79.5" customHeight="1">
      <c r="A102" s="24"/>
      <c r="B102" s="21"/>
      <c r="C102" s="203" t="s">
        <v>192</v>
      </c>
      <c r="D102" s="204" t="s">
        <v>242</v>
      </c>
      <c r="E102" s="33">
        <v>13490.32</v>
      </c>
      <c r="F102" s="33"/>
      <c r="G102" s="33"/>
    </row>
    <row r="103" spans="1:7" ht="77.25" customHeight="1">
      <c r="A103" s="37"/>
      <c r="B103" s="21"/>
      <c r="C103" s="203" t="s">
        <v>193</v>
      </c>
      <c r="D103" s="204" t="s">
        <v>242</v>
      </c>
      <c r="E103" s="33">
        <v>1269.68</v>
      </c>
      <c r="F103" s="29">
        <v>0</v>
      </c>
      <c r="G103" s="33"/>
    </row>
    <row r="104" spans="1:7" ht="3.75" customHeight="1" hidden="1">
      <c r="A104" s="24"/>
      <c r="B104" s="38" t="s">
        <v>30</v>
      </c>
      <c r="C104" s="24"/>
      <c r="D104" s="9" t="s">
        <v>20</v>
      </c>
      <c r="E104" s="33">
        <f>E105+E106</f>
        <v>0</v>
      </c>
      <c r="F104" s="32">
        <f>SUM(F107:F128)</f>
        <v>0</v>
      </c>
      <c r="G104" s="33"/>
    </row>
    <row r="105" spans="1:7" ht="77.25" customHeight="1">
      <c r="A105" s="24"/>
      <c r="B105" s="21"/>
      <c r="C105" s="24">
        <v>6257</v>
      </c>
      <c r="D105" s="204" t="s">
        <v>242</v>
      </c>
      <c r="E105" s="33"/>
      <c r="F105" s="33">
        <v>13490.32</v>
      </c>
      <c r="G105" s="33"/>
    </row>
    <row r="106" spans="1:7" ht="78.75">
      <c r="A106" s="24"/>
      <c r="B106" s="21"/>
      <c r="C106" s="24">
        <v>6259</v>
      </c>
      <c r="D106" s="204" t="s">
        <v>242</v>
      </c>
      <c r="E106" s="33"/>
      <c r="F106" s="33">
        <v>1269.68</v>
      </c>
      <c r="G106" s="33"/>
    </row>
    <row r="107" spans="1:7" ht="12.75" hidden="1">
      <c r="A107" s="24"/>
      <c r="B107" s="21"/>
      <c r="C107" s="42">
        <v>4017</v>
      </c>
      <c r="D107" s="43" t="s">
        <v>41</v>
      </c>
      <c r="E107" s="44"/>
      <c r="F107" s="44"/>
      <c r="G107" s="33"/>
    </row>
    <row r="108" spans="1:7" ht="12.75" hidden="1">
      <c r="A108" s="24"/>
      <c r="B108" s="21"/>
      <c r="C108" s="42">
        <v>4019</v>
      </c>
      <c r="D108" s="43" t="s">
        <v>41</v>
      </c>
      <c r="E108" s="45"/>
      <c r="F108" s="44"/>
      <c r="G108" s="33"/>
    </row>
    <row r="109" spans="1:7" ht="12.75" hidden="1">
      <c r="A109" s="24"/>
      <c r="B109" s="21"/>
      <c r="C109" s="42">
        <v>4047</v>
      </c>
      <c r="D109" s="43" t="s">
        <v>43</v>
      </c>
      <c r="E109" s="45"/>
      <c r="F109" s="44"/>
      <c r="G109" s="33"/>
    </row>
    <row r="110" spans="1:7" ht="12.75" hidden="1">
      <c r="A110" s="24"/>
      <c r="B110" s="21"/>
      <c r="C110" s="42">
        <v>4049</v>
      </c>
      <c r="D110" s="43" t="s">
        <v>43</v>
      </c>
      <c r="E110" s="45"/>
      <c r="F110" s="44"/>
      <c r="G110" s="33"/>
    </row>
    <row r="111" spans="1:7" ht="12.75" hidden="1">
      <c r="A111" s="24"/>
      <c r="B111" s="21"/>
      <c r="C111" s="42">
        <v>4117</v>
      </c>
      <c r="D111" s="43" t="s">
        <v>44</v>
      </c>
      <c r="E111" s="45"/>
      <c r="F111" s="44"/>
      <c r="G111" s="33"/>
    </row>
    <row r="112" spans="1:7" ht="12.75" hidden="1">
      <c r="A112" s="24"/>
      <c r="B112" s="21"/>
      <c r="C112" s="42">
        <v>4119</v>
      </c>
      <c r="D112" s="43" t="s">
        <v>44</v>
      </c>
      <c r="E112" s="45"/>
      <c r="F112" s="44"/>
      <c r="G112" s="33"/>
    </row>
    <row r="113" spans="1:7" ht="12.75" hidden="1">
      <c r="A113" s="24"/>
      <c r="B113" s="21"/>
      <c r="C113" s="46" t="s">
        <v>45</v>
      </c>
      <c r="D113" s="43" t="s">
        <v>46</v>
      </c>
      <c r="E113" s="45"/>
      <c r="F113" s="47"/>
      <c r="G113" s="33"/>
    </row>
    <row r="114" spans="1:7" ht="12.75" hidden="1">
      <c r="A114" s="24"/>
      <c r="B114" s="21"/>
      <c r="C114" s="48" t="s">
        <v>47</v>
      </c>
      <c r="D114" s="43" t="s">
        <v>46</v>
      </c>
      <c r="E114" s="45"/>
      <c r="F114" s="47"/>
      <c r="G114" s="33"/>
    </row>
    <row r="115" spans="1:7" ht="12.75" hidden="1">
      <c r="A115" s="24"/>
      <c r="B115" s="21"/>
      <c r="C115" s="46" t="s">
        <v>53</v>
      </c>
      <c r="D115" s="10" t="s">
        <v>57</v>
      </c>
      <c r="E115" s="45"/>
      <c r="F115" s="47"/>
      <c r="G115" s="33"/>
    </row>
    <row r="116" spans="1:7" ht="12.75" hidden="1">
      <c r="A116" s="24"/>
      <c r="B116" s="21"/>
      <c r="C116" s="46" t="s">
        <v>54</v>
      </c>
      <c r="D116" s="10" t="s">
        <v>57</v>
      </c>
      <c r="E116" s="45"/>
      <c r="F116" s="47"/>
      <c r="G116" s="33"/>
    </row>
    <row r="117" spans="1:7" ht="12.75" hidden="1">
      <c r="A117" s="24"/>
      <c r="B117" s="21"/>
      <c r="C117" s="46" t="s">
        <v>55</v>
      </c>
      <c r="D117" s="10" t="s">
        <v>58</v>
      </c>
      <c r="E117" s="45"/>
      <c r="F117" s="47"/>
      <c r="G117" s="33"/>
    </row>
    <row r="118" spans="1:7" ht="12.75" hidden="1">
      <c r="A118" s="24"/>
      <c r="B118" s="21"/>
      <c r="C118" s="46" t="s">
        <v>56</v>
      </c>
      <c r="D118" s="10" t="s">
        <v>58</v>
      </c>
      <c r="E118" s="45"/>
      <c r="F118" s="47"/>
      <c r="G118" s="33"/>
    </row>
    <row r="119" spans="1:7" ht="12.75" hidden="1">
      <c r="A119" s="24"/>
      <c r="B119" s="21"/>
      <c r="C119" s="25">
        <v>4217</v>
      </c>
      <c r="D119" s="43" t="s">
        <v>48</v>
      </c>
      <c r="E119" s="47"/>
      <c r="F119" s="47"/>
      <c r="G119" s="33"/>
    </row>
    <row r="120" spans="1:7" ht="12.75" hidden="1">
      <c r="A120" s="24"/>
      <c r="B120" s="21"/>
      <c r="C120" s="25">
        <v>4219</v>
      </c>
      <c r="D120" s="43" t="s">
        <v>48</v>
      </c>
      <c r="E120" s="47"/>
      <c r="F120" s="47"/>
      <c r="G120" s="33"/>
    </row>
    <row r="121" spans="1:7" ht="12.75" hidden="1">
      <c r="A121" s="24"/>
      <c r="B121" s="21"/>
      <c r="C121" s="42">
        <v>4307</v>
      </c>
      <c r="D121" s="43" t="s">
        <v>49</v>
      </c>
      <c r="E121" s="47"/>
      <c r="F121" s="47"/>
      <c r="G121" s="33"/>
    </row>
    <row r="122" spans="1:7" ht="12.75" hidden="1">
      <c r="A122" s="24"/>
      <c r="B122" s="21"/>
      <c r="C122" s="42">
        <v>4309</v>
      </c>
      <c r="D122" s="43" t="s">
        <v>49</v>
      </c>
      <c r="E122" s="47"/>
      <c r="F122" s="47"/>
      <c r="G122" s="33"/>
    </row>
    <row r="123" spans="1:7" ht="12.75" hidden="1">
      <c r="A123" s="24"/>
      <c r="B123" s="21"/>
      <c r="C123" s="42">
        <v>4417</v>
      </c>
      <c r="D123" s="43" t="s">
        <v>50</v>
      </c>
      <c r="E123" s="47"/>
      <c r="F123" s="47"/>
      <c r="G123" s="33"/>
    </row>
    <row r="124" spans="1:7" ht="12.75" hidden="1">
      <c r="A124" s="24"/>
      <c r="B124" s="21"/>
      <c r="C124" s="42">
        <v>4419</v>
      </c>
      <c r="D124" s="43" t="s">
        <v>50</v>
      </c>
      <c r="E124" s="47"/>
      <c r="F124" s="47"/>
      <c r="G124" s="33"/>
    </row>
    <row r="125" spans="1:7" ht="12.75" hidden="1">
      <c r="A125" s="24"/>
      <c r="B125" s="21"/>
      <c r="C125" s="42">
        <v>4437</v>
      </c>
      <c r="D125" s="43" t="s">
        <v>51</v>
      </c>
      <c r="E125" s="47"/>
      <c r="F125" s="47"/>
      <c r="G125" s="33"/>
    </row>
    <row r="126" spans="1:7" ht="12.75" hidden="1">
      <c r="A126" s="24"/>
      <c r="B126" s="21"/>
      <c r="C126" s="42">
        <v>4439</v>
      </c>
      <c r="D126" s="43" t="s">
        <v>51</v>
      </c>
      <c r="E126" s="47"/>
      <c r="F126" s="47"/>
      <c r="G126" s="33"/>
    </row>
    <row r="127" spans="1:7" ht="24" hidden="1">
      <c r="A127" s="24"/>
      <c r="B127" s="21"/>
      <c r="C127" s="42">
        <v>4447</v>
      </c>
      <c r="D127" s="43" t="s">
        <v>52</v>
      </c>
      <c r="E127" s="47"/>
      <c r="F127" s="47"/>
      <c r="G127" s="33"/>
    </row>
    <row r="128" spans="1:7" ht="24" hidden="1">
      <c r="A128" s="24"/>
      <c r="B128" s="21"/>
      <c r="C128" s="42">
        <v>4449</v>
      </c>
      <c r="D128" s="43" t="s">
        <v>52</v>
      </c>
      <c r="E128" s="47"/>
      <c r="F128" s="47"/>
      <c r="G128" s="33"/>
    </row>
    <row r="129" spans="1:7" ht="20.25" customHeight="1" hidden="1">
      <c r="A129" s="37" t="s">
        <v>33</v>
      </c>
      <c r="B129" s="21"/>
      <c r="C129" s="24"/>
      <c r="D129" s="11" t="s">
        <v>34</v>
      </c>
      <c r="E129" s="29">
        <f>E130</f>
        <v>0</v>
      </c>
      <c r="F129" s="29">
        <f>F130</f>
        <v>0</v>
      </c>
      <c r="G129" s="33"/>
    </row>
    <row r="130" spans="1:7" ht="23.25" customHeight="1" hidden="1">
      <c r="A130" s="24"/>
      <c r="B130" s="38" t="s">
        <v>35</v>
      </c>
      <c r="C130" s="24"/>
      <c r="D130" s="9" t="s">
        <v>37</v>
      </c>
      <c r="E130" s="33">
        <f>E131+E132</f>
        <v>0</v>
      </c>
      <c r="F130" s="32">
        <f>F131</f>
        <v>0</v>
      </c>
      <c r="G130" s="33"/>
    </row>
    <row r="131" spans="1:7" ht="45" hidden="1">
      <c r="A131" s="24"/>
      <c r="B131" s="21"/>
      <c r="C131" s="24">
        <v>6297</v>
      </c>
      <c r="D131" s="39" t="s">
        <v>36</v>
      </c>
      <c r="E131" s="33"/>
      <c r="F131" s="33"/>
      <c r="G131" s="33"/>
    </row>
    <row r="132" spans="1:7" ht="12.75" hidden="1">
      <c r="A132" s="24"/>
      <c r="B132" s="21"/>
      <c r="C132" s="24"/>
      <c r="D132" s="41"/>
      <c r="E132" s="33"/>
      <c r="F132" s="33"/>
      <c r="G132" s="33"/>
    </row>
    <row r="133" spans="1:7" ht="12.75" hidden="1">
      <c r="A133" s="24"/>
      <c r="B133" s="21"/>
      <c r="C133" s="24"/>
      <c r="D133" s="41"/>
      <c r="E133" s="33"/>
      <c r="F133" s="33"/>
      <c r="G133" s="33"/>
    </row>
    <row r="134" spans="1:7" ht="12.75" hidden="1">
      <c r="A134" s="24"/>
      <c r="B134" s="21"/>
      <c r="C134" s="24"/>
      <c r="D134" s="41"/>
      <c r="E134" s="33"/>
      <c r="F134" s="33"/>
      <c r="G134" s="33"/>
    </row>
    <row r="135" spans="1:7" ht="12.75" hidden="1">
      <c r="A135" s="24"/>
      <c r="B135" s="21"/>
      <c r="C135" s="24"/>
      <c r="D135" s="41"/>
      <c r="E135" s="33"/>
      <c r="F135" s="33"/>
      <c r="G135" s="33"/>
    </row>
    <row r="136" spans="1:7" ht="12.75" hidden="1">
      <c r="A136" s="24"/>
      <c r="B136" s="21"/>
      <c r="C136" s="24"/>
      <c r="D136" s="41"/>
      <c r="E136" s="33"/>
      <c r="F136" s="33"/>
      <c r="G136" s="33"/>
    </row>
    <row r="137" spans="1:7" ht="12.75" hidden="1">
      <c r="A137" s="24"/>
      <c r="B137" s="21"/>
      <c r="C137" s="24"/>
      <c r="D137" s="41"/>
      <c r="E137" s="33"/>
      <c r="F137" s="33"/>
      <c r="G137" s="33"/>
    </row>
    <row r="138" spans="1:7" ht="12.75" hidden="1">
      <c r="A138" s="24"/>
      <c r="B138" s="21"/>
      <c r="C138" s="24"/>
      <c r="D138" s="41"/>
      <c r="E138" s="33"/>
      <c r="F138" s="33"/>
      <c r="G138" s="33"/>
    </row>
    <row r="139" spans="1:7" ht="12.75" hidden="1">
      <c r="A139" s="24"/>
      <c r="B139" s="21"/>
      <c r="C139" s="24"/>
      <c r="D139" s="41"/>
      <c r="E139" s="33"/>
      <c r="F139" s="33"/>
      <c r="G139" s="33"/>
    </row>
    <row r="140" spans="1:7" ht="12.75" hidden="1">
      <c r="A140" s="24"/>
      <c r="B140" s="21"/>
      <c r="C140" s="24"/>
      <c r="D140" s="41"/>
      <c r="E140" s="33"/>
      <c r="F140" s="33"/>
      <c r="G140" s="33"/>
    </row>
    <row r="141" spans="1:7" ht="25.5" customHeight="1">
      <c r="A141" s="34"/>
      <c r="B141" s="25"/>
      <c r="C141" s="25"/>
      <c r="D141" s="18" t="s">
        <v>3</v>
      </c>
      <c r="E141" s="29">
        <f>E102+E103</f>
        <v>14760</v>
      </c>
      <c r="F141" s="29">
        <f>F94+F97+F103+F129+F100</f>
        <v>14760</v>
      </c>
      <c r="G141" s="29">
        <f>G94+G97+G103+G129+G100</f>
        <v>0</v>
      </c>
    </row>
    <row r="142" spans="1:7" ht="14.25" customHeight="1">
      <c r="A142" s="72"/>
      <c r="B142" s="73"/>
      <c r="C142" s="73"/>
      <c r="D142" s="74"/>
      <c r="E142" s="75"/>
      <c r="F142" s="75"/>
      <c r="G142" s="75"/>
    </row>
    <row r="143" spans="1:7" ht="14.25" customHeight="1">
      <c r="A143" s="72"/>
      <c r="B143" s="73"/>
      <c r="C143" s="73"/>
      <c r="D143" s="74"/>
      <c r="E143" s="184" t="s">
        <v>235</v>
      </c>
      <c r="F143" s="184"/>
      <c r="G143" s="184"/>
    </row>
    <row r="144" spans="1:7" ht="13.5" customHeight="1">
      <c r="A144" s="13"/>
      <c r="B144" s="13"/>
      <c r="C144" s="13"/>
      <c r="D144" s="19"/>
      <c r="E144" s="184" t="s">
        <v>244</v>
      </c>
      <c r="F144" s="184"/>
      <c r="G144" s="184"/>
    </row>
    <row r="145" spans="1:7" ht="27" customHeight="1">
      <c r="A145" s="185" t="s">
        <v>236</v>
      </c>
      <c r="B145" s="185"/>
      <c r="C145" s="185"/>
      <c r="D145" s="185"/>
      <c r="E145" s="185"/>
      <c r="F145" s="185"/>
      <c r="G145" s="185"/>
    </row>
    <row r="146" spans="1:7" ht="5.25" customHeight="1">
      <c r="A146" s="27"/>
      <c r="B146" s="27"/>
      <c r="C146" s="27"/>
      <c r="D146" s="27"/>
      <c r="E146" s="27"/>
      <c r="F146" s="27"/>
      <c r="G146" s="27"/>
    </row>
    <row r="147" spans="1:7" ht="16.5" customHeight="1">
      <c r="A147" s="186" t="s">
        <v>190</v>
      </c>
      <c r="B147" s="187"/>
      <c r="C147" s="187"/>
      <c r="D147" s="187"/>
      <c r="E147" s="187"/>
      <c r="F147" s="187"/>
      <c r="G147" s="187"/>
    </row>
    <row r="148" spans="1:7" ht="3" customHeight="1">
      <c r="A148" s="56"/>
      <c r="B148" s="57"/>
      <c r="C148" s="57"/>
      <c r="D148" s="57"/>
      <c r="E148" s="57"/>
      <c r="F148" s="57"/>
      <c r="G148" s="57"/>
    </row>
    <row r="149" spans="1:7" ht="5.25" customHeight="1">
      <c r="A149" s="56"/>
      <c r="B149" s="57"/>
      <c r="C149" s="57"/>
      <c r="D149" s="57"/>
      <c r="E149" s="57"/>
      <c r="F149" s="57"/>
      <c r="G149" s="57"/>
    </row>
    <row r="150" spans="1:7" ht="5.25" customHeight="1">
      <c r="A150" s="56"/>
      <c r="B150" s="57"/>
      <c r="C150" s="57"/>
      <c r="D150" s="57"/>
      <c r="E150" s="57"/>
      <c r="F150" s="57"/>
      <c r="G150" s="57"/>
    </row>
    <row r="151" spans="1:7" ht="7.5" customHeight="1">
      <c r="A151" s="14"/>
      <c r="B151" s="15"/>
      <c r="C151" s="15"/>
      <c r="D151" s="15"/>
      <c r="E151" s="15"/>
      <c r="F151" s="15"/>
      <c r="G151" s="15"/>
    </row>
    <row r="152" spans="1:7" ht="37.5" customHeight="1">
      <c r="A152" s="16" t="s">
        <v>0</v>
      </c>
      <c r="B152" s="16" t="s">
        <v>1</v>
      </c>
      <c r="C152" s="16" t="s">
        <v>12</v>
      </c>
      <c r="D152" s="17" t="s">
        <v>2</v>
      </c>
      <c r="E152" s="16" t="s">
        <v>18</v>
      </c>
      <c r="F152" s="16" t="s">
        <v>17</v>
      </c>
      <c r="G152" s="16" t="s">
        <v>14</v>
      </c>
    </row>
    <row r="153" spans="1:7" ht="23.25" customHeight="1" hidden="1">
      <c r="A153" s="157" t="s">
        <v>96</v>
      </c>
      <c r="B153" s="103"/>
      <c r="C153" s="103"/>
      <c r="D153" s="163" t="s">
        <v>98</v>
      </c>
      <c r="E153" s="123">
        <f aca="true" t="shared" si="4" ref="E153:G154">E154</f>
        <v>0</v>
      </c>
      <c r="F153" s="123">
        <f t="shared" si="4"/>
        <v>0</v>
      </c>
      <c r="G153" s="123">
        <f t="shared" si="4"/>
        <v>0</v>
      </c>
    </row>
    <row r="154" spans="1:7" s="70" customFormat="1" ht="24" customHeight="1" hidden="1">
      <c r="A154" s="106"/>
      <c r="B154" s="159" t="s">
        <v>178</v>
      </c>
      <c r="C154" s="159"/>
      <c r="D154" s="164" t="s">
        <v>20</v>
      </c>
      <c r="E154" s="109">
        <f>E155+E156</f>
        <v>0</v>
      </c>
      <c r="F154" s="109">
        <f t="shared" si="4"/>
        <v>0</v>
      </c>
      <c r="G154" s="109">
        <f t="shared" si="4"/>
        <v>0</v>
      </c>
    </row>
    <row r="155" spans="1:7" ht="24" customHeight="1" hidden="1">
      <c r="A155" s="103"/>
      <c r="B155" s="103"/>
      <c r="C155" s="143" t="s">
        <v>213</v>
      </c>
      <c r="D155" s="144" t="s">
        <v>48</v>
      </c>
      <c r="E155" s="110"/>
      <c r="F155" s="110"/>
      <c r="G155" s="123"/>
    </row>
    <row r="156" spans="1:7" ht="23.25" customHeight="1" hidden="1">
      <c r="A156" s="103"/>
      <c r="B156" s="103"/>
      <c r="C156" s="143" t="s">
        <v>214</v>
      </c>
      <c r="D156" s="166" t="s">
        <v>49</v>
      </c>
      <c r="E156" s="110"/>
      <c r="F156" s="110"/>
      <c r="G156" s="123"/>
    </row>
    <row r="157" spans="1:7" ht="25.5" customHeight="1" hidden="1">
      <c r="A157" s="157" t="s">
        <v>65</v>
      </c>
      <c r="B157" s="103"/>
      <c r="C157" s="103"/>
      <c r="D157" s="146" t="s">
        <v>66</v>
      </c>
      <c r="E157" s="123">
        <f aca="true" t="shared" si="5" ref="E157:G158">E158</f>
        <v>0</v>
      </c>
      <c r="F157" s="123">
        <f t="shared" si="5"/>
        <v>0</v>
      </c>
      <c r="G157" s="123">
        <f t="shared" si="5"/>
        <v>0</v>
      </c>
    </row>
    <row r="158" spans="1:7" s="70" customFormat="1" ht="21" customHeight="1" hidden="1">
      <c r="A158" s="106"/>
      <c r="B158" s="106">
        <v>40002</v>
      </c>
      <c r="C158" s="106"/>
      <c r="D158" s="147" t="s">
        <v>68</v>
      </c>
      <c r="E158" s="109">
        <f t="shared" si="5"/>
        <v>0</v>
      </c>
      <c r="F158" s="109">
        <f>F159+F160+F161</f>
        <v>0</v>
      </c>
      <c r="G158" s="109">
        <f t="shared" si="5"/>
        <v>0</v>
      </c>
    </row>
    <row r="159" spans="1:7" ht="17.25" customHeight="1" hidden="1">
      <c r="A159" s="103"/>
      <c r="B159" s="103"/>
      <c r="C159" s="107">
        <v>4260</v>
      </c>
      <c r="D159" s="144" t="s">
        <v>74</v>
      </c>
      <c r="E159" s="123"/>
      <c r="F159" s="110"/>
      <c r="G159" s="123"/>
    </row>
    <row r="160" spans="1:7" ht="17.25" customHeight="1" hidden="1">
      <c r="A160" s="103"/>
      <c r="B160" s="103"/>
      <c r="C160" s="107">
        <v>4300</v>
      </c>
      <c r="D160" s="166" t="s">
        <v>49</v>
      </c>
      <c r="E160" s="123"/>
      <c r="F160" s="110"/>
      <c r="G160" s="123"/>
    </row>
    <row r="161" spans="1:7" ht="17.25" customHeight="1" hidden="1">
      <c r="A161" s="103"/>
      <c r="B161" s="103"/>
      <c r="C161" s="107">
        <v>4430</v>
      </c>
      <c r="D161" s="144" t="s">
        <v>51</v>
      </c>
      <c r="E161" s="123"/>
      <c r="F161" s="110"/>
      <c r="G161" s="123"/>
    </row>
    <row r="162" spans="1:7" ht="22.5" customHeight="1">
      <c r="A162" s="28" t="s">
        <v>89</v>
      </c>
      <c r="B162" s="28"/>
      <c r="C162" s="22"/>
      <c r="D162" s="11" t="s">
        <v>175</v>
      </c>
      <c r="E162" s="29">
        <f>E167</f>
        <v>240000</v>
      </c>
      <c r="F162" s="29">
        <f>F163</f>
        <v>240000</v>
      </c>
      <c r="G162" s="29">
        <f>G167</f>
        <v>0</v>
      </c>
    </row>
    <row r="163" spans="1:7" s="70" customFormat="1" ht="22.5" customHeight="1">
      <c r="A163" s="93"/>
      <c r="B163" s="93" t="s">
        <v>234</v>
      </c>
      <c r="C163" s="31"/>
      <c r="D163" s="197" t="s">
        <v>230</v>
      </c>
      <c r="E163" s="32">
        <f>E164</f>
        <v>0</v>
      </c>
      <c r="F163" s="32">
        <f>F164</f>
        <v>240000</v>
      </c>
      <c r="G163" s="32"/>
    </row>
    <row r="164" spans="1:7" ht="16.5" customHeight="1">
      <c r="A164" s="28"/>
      <c r="B164" s="28"/>
      <c r="C164" s="24">
        <v>6050</v>
      </c>
      <c r="D164" s="78" t="s">
        <v>85</v>
      </c>
      <c r="E164" s="29"/>
      <c r="F164" s="33">
        <v>240000</v>
      </c>
      <c r="G164" s="29"/>
    </row>
    <row r="165" spans="1:7" ht="22.5" customHeight="1" hidden="1">
      <c r="A165" s="28"/>
      <c r="B165" s="28"/>
      <c r="C165" s="22"/>
      <c r="D165" s="11"/>
      <c r="E165" s="29"/>
      <c r="F165" s="29"/>
      <c r="G165" s="29"/>
    </row>
    <row r="166" spans="1:7" ht="22.5" customHeight="1" hidden="1">
      <c r="A166" s="28"/>
      <c r="B166" s="28"/>
      <c r="C166" s="22"/>
      <c r="D166" s="11"/>
      <c r="E166" s="29"/>
      <c r="F166" s="29"/>
      <c r="G166" s="29"/>
    </row>
    <row r="167" spans="1:7" ht="21.75" customHeight="1">
      <c r="A167" s="24"/>
      <c r="B167" s="30" t="s">
        <v>91</v>
      </c>
      <c r="C167" s="31"/>
      <c r="D167" s="9" t="s">
        <v>174</v>
      </c>
      <c r="E167" s="32">
        <f>E168</f>
        <v>240000</v>
      </c>
      <c r="F167" s="32">
        <f>F168+F169</f>
        <v>0</v>
      </c>
      <c r="G167" s="32">
        <f>G168</f>
        <v>0</v>
      </c>
    </row>
    <row r="168" spans="1:7" ht="24" customHeight="1">
      <c r="A168" s="24"/>
      <c r="B168" s="21"/>
      <c r="C168" s="24">
        <v>6050</v>
      </c>
      <c r="D168" s="78" t="s">
        <v>85</v>
      </c>
      <c r="E168" s="33">
        <v>240000</v>
      </c>
      <c r="F168" s="33"/>
      <c r="G168" s="33"/>
    </row>
    <row r="169" spans="1:7" ht="24" customHeight="1" hidden="1">
      <c r="A169" s="24"/>
      <c r="B169" s="21"/>
      <c r="C169" s="24">
        <v>4270</v>
      </c>
      <c r="D169" s="78" t="s">
        <v>194</v>
      </c>
      <c r="E169" s="33"/>
      <c r="F169" s="33"/>
      <c r="G169" s="33"/>
    </row>
    <row r="170" spans="1:7" s="83" customFormat="1" ht="17.25" customHeight="1">
      <c r="A170" s="22">
        <v>700</v>
      </c>
      <c r="B170" s="86"/>
      <c r="C170" s="22"/>
      <c r="D170" s="79" t="s">
        <v>70</v>
      </c>
      <c r="E170" s="29">
        <f aca="true" t="shared" si="6" ref="E170:G171">E171</f>
        <v>26000</v>
      </c>
      <c r="F170" s="29">
        <f>F171+F173</f>
        <v>0</v>
      </c>
      <c r="G170" s="29">
        <f t="shared" si="6"/>
        <v>0</v>
      </c>
    </row>
    <row r="171" spans="1:7" s="70" customFormat="1" ht="24" customHeight="1">
      <c r="A171" s="31"/>
      <c r="B171" s="69">
        <v>70005</v>
      </c>
      <c r="C171" s="31"/>
      <c r="D171" s="153" t="s">
        <v>72</v>
      </c>
      <c r="E171" s="32">
        <f t="shared" si="6"/>
        <v>26000</v>
      </c>
      <c r="F171" s="32">
        <f t="shared" si="6"/>
        <v>0</v>
      </c>
      <c r="G171" s="32">
        <f t="shared" si="6"/>
        <v>0</v>
      </c>
    </row>
    <row r="172" spans="1:7" ht="19.5" customHeight="1">
      <c r="A172" s="24"/>
      <c r="B172" s="21"/>
      <c r="C172" s="24">
        <v>4300</v>
      </c>
      <c r="D172" s="78" t="s">
        <v>49</v>
      </c>
      <c r="E172" s="33">
        <v>26000</v>
      </c>
      <c r="F172" s="33"/>
      <c r="G172" s="33"/>
    </row>
    <row r="173" spans="1:7" s="70" customFormat="1" ht="24" customHeight="1" hidden="1">
      <c r="A173" s="31"/>
      <c r="B173" s="69">
        <v>71035</v>
      </c>
      <c r="C173" s="31"/>
      <c r="D173" s="153" t="s">
        <v>215</v>
      </c>
      <c r="E173" s="32"/>
      <c r="F173" s="32">
        <f>F174</f>
        <v>0</v>
      </c>
      <c r="G173" s="32"/>
    </row>
    <row r="174" spans="1:7" ht="19.5" customHeight="1" hidden="1">
      <c r="A174" s="24"/>
      <c r="B174" s="21"/>
      <c r="C174" s="24">
        <v>4210</v>
      </c>
      <c r="D174" s="144" t="s">
        <v>48</v>
      </c>
      <c r="E174" s="33"/>
      <c r="F174" s="33"/>
      <c r="G174" s="33"/>
    </row>
    <row r="175" spans="1:7" ht="24" customHeight="1" hidden="1">
      <c r="A175" s="24"/>
      <c r="B175" s="21"/>
      <c r="C175" s="24"/>
      <c r="D175" s="78"/>
      <c r="E175" s="33"/>
      <c r="F175" s="33"/>
      <c r="G175" s="33"/>
    </row>
    <row r="176" spans="1:7" ht="16.5" customHeight="1" hidden="1">
      <c r="A176" s="24"/>
      <c r="B176" s="21"/>
      <c r="C176" s="24">
        <v>4300</v>
      </c>
      <c r="D176" s="78" t="s">
        <v>49</v>
      </c>
      <c r="E176" s="33"/>
      <c r="F176" s="33"/>
      <c r="G176" s="33"/>
    </row>
    <row r="177" spans="1:7" ht="16.5" customHeight="1" hidden="1">
      <c r="A177" s="24"/>
      <c r="B177" s="21"/>
      <c r="C177" s="24">
        <v>4430</v>
      </c>
      <c r="D177" s="166" t="s">
        <v>194</v>
      </c>
      <c r="E177" s="33"/>
      <c r="F177" s="33"/>
      <c r="G177" s="33"/>
    </row>
    <row r="178" spans="1:7" s="83" customFormat="1" ht="24" customHeight="1">
      <c r="A178" s="22">
        <v>750</v>
      </c>
      <c r="B178" s="86"/>
      <c r="C178" s="22"/>
      <c r="D178" s="146" t="s">
        <v>197</v>
      </c>
      <c r="E178" s="29"/>
      <c r="F178" s="29">
        <f>F179+F182</f>
        <v>16000</v>
      </c>
      <c r="G178" s="29"/>
    </row>
    <row r="179" spans="1:7" ht="19.5" customHeight="1">
      <c r="A179" s="24"/>
      <c r="B179" s="69">
        <v>75095</v>
      </c>
      <c r="C179" s="24"/>
      <c r="D179" s="147" t="s">
        <v>186</v>
      </c>
      <c r="E179" s="33"/>
      <c r="F179" s="32">
        <f>F180+F181</f>
        <v>16000</v>
      </c>
      <c r="G179" s="33"/>
    </row>
    <row r="180" spans="1:7" ht="15.75" customHeight="1" hidden="1">
      <c r="A180" s="24"/>
      <c r="B180" s="21"/>
      <c r="C180" s="24">
        <v>4010</v>
      </c>
      <c r="D180" s="134" t="s">
        <v>112</v>
      </c>
      <c r="E180" s="33"/>
      <c r="F180" s="33"/>
      <c r="G180" s="33"/>
    </row>
    <row r="181" spans="1:7" ht="24" customHeight="1">
      <c r="A181" s="24"/>
      <c r="B181" s="21"/>
      <c r="C181" s="24">
        <v>4610</v>
      </c>
      <c r="D181" s="202" t="s">
        <v>237</v>
      </c>
      <c r="E181" s="33"/>
      <c r="F181" s="33">
        <v>16000</v>
      </c>
      <c r="G181" s="33"/>
    </row>
    <row r="182" spans="1:7" s="149" customFormat="1" ht="30" customHeight="1" hidden="1">
      <c r="A182" s="69"/>
      <c r="B182" s="69">
        <v>75075</v>
      </c>
      <c r="C182" s="69"/>
      <c r="D182" s="81" t="s">
        <v>78</v>
      </c>
      <c r="E182" s="148"/>
      <c r="F182" s="148">
        <f>F184+F185+F183</f>
        <v>0</v>
      </c>
      <c r="G182" s="148"/>
    </row>
    <row r="183" spans="1:7" s="149" customFormat="1" ht="15.75" customHeight="1" hidden="1">
      <c r="A183" s="69"/>
      <c r="B183" s="69"/>
      <c r="C183" s="21">
        <v>4170</v>
      </c>
      <c r="D183" s="134" t="s">
        <v>58</v>
      </c>
      <c r="E183" s="148"/>
      <c r="F183" s="150"/>
      <c r="G183" s="148"/>
    </row>
    <row r="184" spans="1:7" ht="19.5" customHeight="1" hidden="1">
      <c r="A184" s="24"/>
      <c r="B184" s="21"/>
      <c r="C184" s="24">
        <v>4300</v>
      </c>
      <c r="D184" s="78" t="s">
        <v>49</v>
      </c>
      <c r="E184" s="33"/>
      <c r="F184" s="33"/>
      <c r="G184" s="33"/>
    </row>
    <row r="185" spans="1:7" ht="12.75" hidden="1">
      <c r="A185" s="24"/>
      <c r="B185" s="21"/>
      <c r="C185" s="24">
        <v>4410</v>
      </c>
      <c r="D185" s="52" t="s">
        <v>50</v>
      </c>
      <c r="E185" s="33"/>
      <c r="F185" s="33"/>
      <c r="G185" s="33"/>
    </row>
    <row r="186" spans="1:7" s="83" customFormat="1" ht="20.25" customHeight="1">
      <c r="A186" s="22">
        <v>757</v>
      </c>
      <c r="B186" s="86"/>
      <c r="C186" s="22"/>
      <c r="D186" s="80" t="s">
        <v>182</v>
      </c>
      <c r="E186" s="29">
        <f>E187</f>
        <v>10000</v>
      </c>
      <c r="F186" s="29"/>
      <c r="G186" s="29"/>
    </row>
    <row r="187" spans="1:7" ht="29.25" customHeight="1">
      <c r="A187" s="24"/>
      <c r="B187" s="69">
        <v>75702</v>
      </c>
      <c r="C187" s="31"/>
      <c r="D187" s="40" t="s">
        <v>216</v>
      </c>
      <c r="E187" s="33">
        <f>E188</f>
        <v>10000</v>
      </c>
      <c r="F187" s="33"/>
      <c r="G187" s="33"/>
    </row>
    <row r="188" spans="1:7" ht="45">
      <c r="A188" s="24"/>
      <c r="B188" s="21"/>
      <c r="C188" s="24">
        <v>8110</v>
      </c>
      <c r="D188" s="167" t="s">
        <v>185</v>
      </c>
      <c r="E188" s="33">
        <v>10000</v>
      </c>
      <c r="F188" s="33"/>
      <c r="G188" s="33"/>
    </row>
    <row r="189" spans="1:7" ht="12.75" hidden="1">
      <c r="A189" s="24"/>
      <c r="B189" s="21"/>
      <c r="C189" s="24"/>
      <c r="D189" s="134"/>
      <c r="E189" s="33"/>
      <c r="F189" s="33"/>
      <c r="G189" s="33"/>
    </row>
    <row r="190" spans="1:7" ht="12.75" hidden="1">
      <c r="A190" s="24"/>
      <c r="B190" s="21"/>
      <c r="C190" s="24"/>
      <c r="D190" s="134"/>
      <c r="E190" s="33"/>
      <c r="F190" s="33"/>
      <c r="G190" s="33"/>
    </row>
    <row r="191" spans="1:7" ht="12.75" hidden="1">
      <c r="A191" s="24"/>
      <c r="B191" s="21"/>
      <c r="C191" s="24"/>
      <c r="D191" s="134"/>
      <c r="E191" s="33"/>
      <c r="F191" s="33"/>
      <c r="G191" s="33"/>
    </row>
    <row r="192" spans="1:7" ht="21" customHeight="1" hidden="1">
      <c r="A192" s="28" t="s">
        <v>38</v>
      </c>
      <c r="B192" s="28"/>
      <c r="C192" s="22"/>
      <c r="D192" s="79" t="s">
        <v>115</v>
      </c>
      <c r="E192" s="29">
        <f>E196+E210+E193+E200+E202</f>
        <v>0</v>
      </c>
      <c r="F192" s="29">
        <f>F193+F196+F200+F202</f>
        <v>0</v>
      </c>
      <c r="G192" s="29">
        <f>G193</f>
        <v>0</v>
      </c>
    </row>
    <row r="193" spans="1:7" ht="18.75" customHeight="1" hidden="1">
      <c r="A193" s="23"/>
      <c r="B193" s="30" t="s">
        <v>39</v>
      </c>
      <c r="C193" s="31"/>
      <c r="D193" s="9" t="s">
        <v>40</v>
      </c>
      <c r="E193" s="32">
        <f>E194+E195</f>
        <v>0</v>
      </c>
      <c r="F193" s="32">
        <f>F194+F195</f>
        <v>0</v>
      </c>
      <c r="G193" s="32">
        <f>G210</f>
        <v>0</v>
      </c>
    </row>
    <row r="194" spans="1:7" ht="23.25" customHeight="1" hidden="1">
      <c r="A194" s="23"/>
      <c r="B194" s="30"/>
      <c r="C194" s="31"/>
      <c r="D194" s="78" t="s">
        <v>117</v>
      </c>
      <c r="E194" s="32"/>
      <c r="F194" s="32"/>
      <c r="G194" s="85" t="s">
        <v>118</v>
      </c>
    </row>
    <row r="195" spans="1:7" ht="24.75" customHeight="1" hidden="1">
      <c r="A195" s="23"/>
      <c r="B195" s="30"/>
      <c r="C195" s="24">
        <v>6050</v>
      </c>
      <c r="D195" s="78" t="s">
        <v>85</v>
      </c>
      <c r="E195" s="32"/>
      <c r="F195" s="32"/>
      <c r="G195" s="85"/>
    </row>
    <row r="196" spans="1:7" s="70" customFormat="1" ht="20.25" customHeight="1" hidden="1">
      <c r="A196" s="93"/>
      <c r="B196" s="30" t="s">
        <v>210</v>
      </c>
      <c r="C196" s="31"/>
      <c r="D196" s="9" t="s">
        <v>146</v>
      </c>
      <c r="E196" s="32">
        <f>E198</f>
        <v>0</v>
      </c>
      <c r="F196" s="32">
        <f>F199</f>
        <v>0</v>
      </c>
      <c r="G196" s="85"/>
    </row>
    <row r="197" spans="1:7" ht="18.75" customHeight="1" hidden="1">
      <c r="A197" s="23"/>
      <c r="B197" s="30"/>
      <c r="C197" s="31"/>
      <c r="D197" s="78" t="s">
        <v>117</v>
      </c>
      <c r="E197" s="32"/>
      <c r="F197" s="32"/>
      <c r="G197" s="85"/>
    </row>
    <row r="198" spans="1:7" ht="18.75" customHeight="1" hidden="1">
      <c r="A198" s="23"/>
      <c r="B198" s="30"/>
      <c r="C198" s="31"/>
      <c r="D198" s="78" t="s">
        <v>125</v>
      </c>
      <c r="E198" s="32"/>
      <c r="F198" s="32"/>
      <c r="G198" s="85"/>
    </row>
    <row r="199" spans="1:7" ht="22.5" customHeight="1" hidden="1">
      <c r="A199" s="23"/>
      <c r="B199" s="30"/>
      <c r="C199" s="24">
        <v>6050</v>
      </c>
      <c r="D199" s="78" t="s">
        <v>85</v>
      </c>
      <c r="E199" s="32"/>
      <c r="F199" s="32"/>
      <c r="G199" s="85"/>
    </row>
    <row r="200" spans="1:7" ht="17.25" customHeight="1" hidden="1">
      <c r="A200" s="23"/>
      <c r="B200" s="30" t="s">
        <v>217</v>
      </c>
      <c r="C200" s="24"/>
      <c r="D200" s="151" t="s">
        <v>218</v>
      </c>
      <c r="E200" s="32">
        <f>E201</f>
        <v>0</v>
      </c>
      <c r="F200" s="32">
        <f>F201</f>
        <v>0</v>
      </c>
      <c r="G200" s="85"/>
    </row>
    <row r="201" spans="1:7" ht="23.25" customHeight="1" hidden="1">
      <c r="A201" s="23"/>
      <c r="B201" s="30"/>
      <c r="C201" s="78"/>
      <c r="D201" s="78" t="s">
        <v>117</v>
      </c>
      <c r="E201" s="32"/>
      <c r="F201" s="32"/>
      <c r="G201" s="85" t="s">
        <v>118</v>
      </c>
    </row>
    <row r="202" spans="1:7" s="70" customFormat="1" ht="17.25" customHeight="1" hidden="1">
      <c r="A202" s="93"/>
      <c r="B202" s="30" t="s">
        <v>195</v>
      </c>
      <c r="C202" s="31"/>
      <c r="D202" s="153" t="s">
        <v>20</v>
      </c>
      <c r="E202" s="32">
        <f>E203+E204</f>
        <v>0</v>
      </c>
      <c r="F202" s="32">
        <f>F203+F204+F205</f>
        <v>0</v>
      </c>
      <c r="G202" s="32">
        <f>G203+G204</f>
        <v>0</v>
      </c>
    </row>
    <row r="203" spans="1:7" ht="25.5" customHeight="1" hidden="1">
      <c r="A203" s="23"/>
      <c r="B203" s="30"/>
      <c r="C203" s="24"/>
      <c r="D203" s="116" t="s">
        <v>219</v>
      </c>
      <c r="E203" s="32"/>
      <c r="F203" s="32"/>
      <c r="G203" s="85"/>
    </row>
    <row r="204" spans="1:7" ht="28.5" customHeight="1" hidden="1">
      <c r="A204" s="23"/>
      <c r="B204" s="30"/>
      <c r="C204" s="24"/>
      <c r="D204" s="116" t="s">
        <v>220</v>
      </c>
      <c r="E204" s="32"/>
      <c r="F204" s="32"/>
      <c r="G204" s="85"/>
    </row>
    <row r="205" spans="1:7" ht="17.25" customHeight="1" hidden="1">
      <c r="A205" s="23"/>
      <c r="B205" s="30"/>
      <c r="C205" s="24">
        <v>4300</v>
      </c>
      <c r="D205" s="78" t="s">
        <v>49</v>
      </c>
      <c r="E205" s="32"/>
      <c r="F205" s="32"/>
      <c r="G205" s="85"/>
    </row>
    <row r="206" spans="1:7" ht="17.25" customHeight="1" hidden="1">
      <c r="A206" s="23"/>
      <c r="B206" s="30"/>
      <c r="C206" s="24"/>
      <c r="D206" s="78"/>
      <c r="E206" s="32"/>
      <c r="F206" s="32"/>
      <c r="G206" s="85"/>
    </row>
    <row r="207" spans="1:7" ht="17.25" customHeight="1" hidden="1">
      <c r="A207" s="23"/>
      <c r="B207" s="30"/>
      <c r="C207" s="24"/>
      <c r="D207" s="78"/>
      <c r="E207" s="32"/>
      <c r="F207" s="32"/>
      <c r="G207" s="85"/>
    </row>
    <row r="208" spans="1:7" s="83" customFormat="1" ht="17.25" customHeight="1" hidden="1">
      <c r="A208" s="28" t="s">
        <v>211</v>
      </c>
      <c r="B208" s="92"/>
      <c r="C208" s="22"/>
      <c r="D208" s="152" t="s">
        <v>198</v>
      </c>
      <c r="E208" s="88">
        <f>E209</f>
        <v>0</v>
      </c>
      <c r="F208" s="88">
        <f>F209</f>
        <v>0</v>
      </c>
      <c r="G208" s="165"/>
    </row>
    <row r="209" spans="1:7" ht="17.25" customHeight="1" hidden="1">
      <c r="A209" s="23"/>
      <c r="B209" s="30" t="s">
        <v>212</v>
      </c>
      <c r="C209" s="24"/>
      <c r="D209" s="153" t="s">
        <v>199</v>
      </c>
      <c r="E209" s="32">
        <f>E212</f>
        <v>0</v>
      </c>
      <c r="F209" s="32">
        <f>F212</f>
        <v>0</v>
      </c>
      <c r="G209" s="85"/>
    </row>
    <row r="210" spans="1:7" s="70" customFormat="1" ht="24" customHeight="1" hidden="1">
      <c r="A210" s="31"/>
      <c r="B210" s="69">
        <v>80195</v>
      </c>
      <c r="C210" s="38"/>
      <c r="D210" s="90" t="s">
        <v>20</v>
      </c>
      <c r="E210" s="32">
        <f>E211</f>
        <v>0</v>
      </c>
      <c r="F210" s="32">
        <f>F211+F212</f>
        <v>0</v>
      </c>
      <c r="G210" s="32"/>
    </row>
    <row r="211" spans="1:7" s="70" customFormat="1" ht="21" customHeight="1" hidden="1">
      <c r="A211" s="31"/>
      <c r="B211" s="69"/>
      <c r="C211" s="24">
        <v>4300</v>
      </c>
      <c r="D211" s="52" t="s">
        <v>49</v>
      </c>
      <c r="E211" s="32"/>
      <c r="F211" s="33"/>
      <c r="G211" s="85"/>
    </row>
    <row r="212" spans="1:7" s="70" customFormat="1" ht="24" customHeight="1" hidden="1">
      <c r="A212" s="31"/>
      <c r="B212" s="69"/>
      <c r="C212" s="24"/>
      <c r="D212" s="78" t="s">
        <v>125</v>
      </c>
      <c r="E212" s="32"/>
      <c r="F212" s="32"/>
      <c r="G212" s="85" t="s">
        <v>118</v>
      </c>
    </row>
    <row r="213" spans="1:7" ht="24" hidden="1">
      <c r="A213" s="22">
        <v>900</v>
      </c>
      <c r="B213" s="21"/>
      <c r="C213" s="51"/>
      <c r="D213" s="80" t="s">
        <v>109</v>
      </c>
      <c r="E213" s="29">
        <f>E214</f>
        <v>0</v>
      </c>
      <c r="F213" s="29">
        <f>F214</f>
        <v>0</v>
      </c>
      <c r="G213" s="33"/>
    </row>
    <row r="214" spans="1:7" ht="20.25" customHeight="1" hidden="1">
      <c r="A214" s="24"/>
      <c r="B214" s="69">
        <v>90003</v>
      </c>
      <c r="C214" s="51"/>
      <c r="D214" s="81" t="s">
        <v>221</v>
      </c>
      <c r="E214" s="33">
        <f>E216</f>
        <v>0</v>
      </c>
      <c r="F214" s="33">
        <f>F215</f>
        <v>0</v>
      </c>
      <c r="G214" s="33"/>
    </row>
    <row r="215" spans="1:7" ht="21.75" customHeight="1" hidden="1">
      <c r="A215" s="24"/>
      <c r="B215" s="69"/>
      <c r="C215" s="51" t="s">
        <v>169</v>
      </c>
      <c r="D215" s="144" t="s">
        <v>48</v>
      </c>
      <c r="E215" s="33"/>
      <c r="F215" s="33"/>
      <c r="G215" s="33"/>
    </row>
    <row r="216" spans="1:7" ht="24.75" customHeight="1" hidden="1">
      <c r="A216" s="24"/>
      <c r="B216" s="69"/>
      <c r="C216" s="51" t="s">
        <v>177</v>
      </c>
      <c r="D216" s="134" t="s">
        <v>176</v>
      </c>
      <c r="E216" s="33"/>
      <c r="F216" s="33"/>
      <c r="G216" s="33"/>
    </row>
    <row r="217" spans="1:7" ht="48" hidden="1">
      <c r="A217" s="24"/>
      <c r="B217" s="21"/>
      <c r="C217" s="51" t="s">
        <v>107</v>
      </c>
      <c r="D217" s="52" t="s">
        <v>108</v>
      </c>
      <c r="E217" s="33"/>
      <c r="F217" s="33"/>
      <c r="G217" s="33"/>
    </row>
    <row r="218" spans="1:7" ht="12.75" hidden="1">
      <c r="A218" s="24"/>
      <c r="B218" s="21"/>
      <c r="C218" s="51" t="s">
        <v>170</v>
      </c>
      <c r="D218" s="52" t="s">
        <v>49</v>
      </c>
      <c r="E218" s="33"/>
      <c r="F218" s="33"/>
      <c r="G218" s="33"/>
    </row>
    <row r="219" spans="1:7" ht="27.75" customHeight="1">
      <c r="A219" s="22">
        <v>921</v>
      </c>
      <c r="B219" s="21"/>
      <c r="C219" s="51"/>
      <c r="D219" s="55" t="s">
        <v>94</v>
      </c>
      <c r="E219" s="33">
        <f>E220</f>
        <v>0</v>
      </c>
      <c r="F219" s="29">
        <f>F220</f>
        <v>20000</v>
      </c>
      <c r="G219" s="33"/>
    </row>
    <row r="220" spans="1:7" ht="19.5" customHeight="1">
      <c r="A220" s="24"/>
      <c r="B220" s="69">
        <v>92109</v>
      </c>
      <c r="C220" s="51"/>
      <c r="D220" s="81" t="s">
        <v>238</v>
      </c>
      <c r="E220" s="33">
        <f>E221+E222</f>
        <v>0</v>
      </c>
      <c r="F220" s="33">
        <f>F223+F224</f>
        <v>20000</v>
      </c>
      <c r="G220" s="33"/>
    </row>
    <row r="221" spans="1:7" ht="96" hidden="1">
      <c r="A221" s="24"/>
      <c r="B221" s="21"/>
      <c r="C221" s="51" t="s">
        <v>110</v>
      </c>
      <c r="D221" s="52" t="s">
        <v>102</v>
      </c>
      <c r="E221" s="33"/>
      <c r="F221" s="33"/>
      <c r="G221" s="33"/>
    </row>
    <row r="222" spans="1:7" ht="45" hidden="1">
      <c r="A222" s="24"/>
      <c r="B222" s="21"/>
      <c r="C222" s="51" t="s">
        <v>111</v>
      </c>
      <c r="D222" s="78" t="s">
        <v>103</v>
      </c>
      <c r="E222" s="33"/>
      <c r="F222" s="33"/>
      <c r="G222" s="33"/>
    </row>
    <row r="223" spans="1:7" ht="22.5">
      <c r="A223" s="24"/>
      <c r="B223" s="21"/>
      <c r="C223" s="51" t="s">
        <v>239</v>
      </c>
      <c r="D223" s="78" t="s">
        <v>101</v>
      </c>
      <c r="E223" s="33"/>
      <c r="F223" s="33">
        <v>20000</v>
      </c>
      <c r="G223" s="33"/>
    </row>
    <row r="224" spans="1:7" ht="12.75" hidden="1">
      <c r="A224" s="24"/>
      <c r="B224" s="21"/>
      <c r="C224" s="51" t="s">
        <v>170</v>
      </c>
      <c r="D224" s="78" t="s">
        <v>49</v>
      </c>
      <c r="E224" s="33"/>
      <c r="F224" s="33"/>
      <c r="G224" s="33"/>
    </row>
    <row r="225" spans="1:7" ht="12.75" hidden="1">
      <c r="A225" s="24"/>
      <c r="B225" s="21"/>
      <c r="C225" s="51"/>
      <c r="D225" s="78"/>
      <c r="E225" s="33"/>
      <c r="F225" s="33"/>
      <c r="G225" s="33"/>
    </row>
    <row r="226" spans="1:7" ht="12.75" hidden="1">
      <c r="A226" s="24"/>
      <c r="B226" s="21"/>
      <c r="C226" s="51"/>
      <c r="D226" s="78"/>
      <c r="E226" s="33"/>
      <c r="F226" s="33"/>
      <c r="G226" s="33"/>
    </row>
    <row r="227" spans="1:7" ht="12.75" hidden="1">
      <c r="A227" s="24"/>
      <c r="B227" s="21"/>
      <c r="C227" s="51"/>
      <c r="D227" s="78"/>
      <c r="E227" s="33"/>
      <c r="F227" s="33"/>
      <c r="G227" s="33"/>
    </row>
    <row r="228" spans="1:7" ht="18" customHeight="1">
      <c r="A228" s="34"/>
      <c r="B228" s="25"/>
      <c r="C228" s="25"/>
      <c r="D228" s="18" t="s">
        <v>3</v>
      </c>
      <c r="E228" s="29">
        <f>E153+E157+E178+E186+E192+E208+E162+E170</f>
        <v>276000</v>
      </c>
      <c r="F228" s="29">
        <f>F153+F157+F178+F186+F192+F208+F170+F213+F219+F162</f>
        <v>276000</v>
      </c>
      <c r="G228" s="29">
        <f>G162+G192</f>
        <v>0</v>
      </c>
    </row>
    <row r="229" ht="4.5" customHeight="1"/>
    <row r="230" ht="3" customHeight="1"/>
    <row r="231" spans="5:7" ht="16.5" customHeight="1" hidden="1">
      <c r="E231" s="184" t="s">
        <v>144</v>
      </c>
      <c r="F231" s="184"/>
      <c r="G231" s="184"/>
    </row>
    <row r="232" spans="5:7" ht="15" customHeight="1" hidden="1">
      <c r="E232" s="184" t="s">
        <v>172</v>
      </c>
      <c r="F232" s="184"/>
      <c r="G232" s="184"/>
    </row>
    <row r="233" spans="5:7" ht="12.75" hidden="1">
      <c r="E233" s="76"/>
      <c r="F233" s="76"/>
      <c r="G233" s="76"/>
    </row>
    <row r="234" spans="1:7" ht="31.5" customHeight="1" hidden="1">
      <c r="A234" s="185" t="s">
        <v>173</v>
      </c>
      <c r="B234" s="185"/>
      <c r="C234" s="185"/>
      <c r="D234" s="185"/>
      <c r="E234" s="185"/>
      <c r="F234" s="185"/>
      <c r="G234" s="185"/>
    </row>
    <row r="235" spans="1:7" ht="12.75" hidden="1">
      <c r="A235" s="27"/>
      <c r="B235" s="27"/>
      <c r="C235" s="27"/>
      <c r="D235" s="27"/>
      <c r="E235" s="27"/>
      <c r="F235" s="27"/>
      <c r="G235" s="27"/>
    </row>
    <row r="236" spans="1:7" ht="18.75" customHeight="1" hidden="1">
      <c r="A236" s="186" t="s">
        <v>156</v>
      </c>
      <c r="B236" s="187"/>
      <c r="C236" s="187"/>
      <c r="D236" s="187"/>
      <c r="E236" s="187"/>
      <c r="F236" s="187"/>
      <c r="G236" s="187"/>
    </row>
    <row r="237" ht="12.75" hidden="1"/>
    <row r="238" ht="12.75" hidden="1"/>
    <row r="239" spans="1:7" ht="36" hidden="1">
      <c r="A239" s="16" t="s">
        <v>0</v>
      </c>
      <c r="B239" s="16" t="s">
        <v>1</v>
      </c>
      <c r="C239" s="16" t="s">
        <v>12</v>
      </c>
      <c r="D239" s="17" t="s">
        <v>2</v>
      </c>
      <c r="E239" s="16" t="s">
        <v>18</v>
      </c>
      <c r="F239" s="16" t="s">
        <v>17</v>
      </c>
      <c r="G239" s="16" t="s">
        <v>14</v>
      </c>
    </row>
    <row r="240" spans="1:7" ht="30.75" customHeight="1" hidden="1">
      <c r="A240" s="103">
        <v>400</v>
      </c>
      <c r="B240" s="103"/>
      <c r="C240" s="103"/>
      <c r="D240" s="115" t="s">
        <v>66</v>
      </c>
      <c r="E240" s="123">
        <f>E241</f>
        <v>1000</v>
      </c>
      <c r="F240" s="123">
        <f>F241</f>
        <v>1000</v>
      </c>
      <c r="G240" s="123"/>
    </row>
    <row r="241" spans="1:7" s="70" customFormat="1" ht="22.5" customHeight="1" hidden="1">
      <c r="A241" s="106"/>
      <c r="B241" s="106">
        <v>40002</v>
      </c>
      <c r="C241" s="121"/>
      <c r="D241" s="122" t="s">
        <v>68</v>
      </c>
      <c r="E241" s="109">
        <f>E243</f>
        <v>1000</v>
      </c>
      <c r="F241" s="109">
        <f>F242</f>
        <v>1000</v>
      </c>
      <c r="G241" s="109"/>
    </row>
    <row r="242" spans="1:7" ht="24" customHeight="1" hidden="1">
      <c r="A242" s="103"/>
      <c r="B242" s="103"/>
      <c r="C242" s="117" t="s">
        <v>158</v>
      </c>
      <c r="D242" s="116" t="s">
        <v>157</v>
      </c>
      <c r="E242" s="110"/>
      <c r="F242" s="110">
        <v>1000</v>
      </c>
      <c r="G242" s="123"/>
    </row>
    <row r="243" spans="1:7" ht="18.75" customHeight="1" hidden="1">
      <c r="A243" s="103"/>
      <c r="B243" s="103"/>
      <c r="C243" s="117" t="s">
        <v>162</v>
      </c>
      <c r="D243" s="119" t="s">
        <v>163</v>
      </c>
      <c r="E243" s="110">
        <v>1000</v>
      </c>
      <c r="F243" s="110"/>
      <c r="G243" s="123"/>
    </row>
    <row r="244" spans="1:7" ht="12.75" hidden="1">
      <c r="A244" s="103"/>
      <c r="B244" s="103"/>
      <c r="C244" s="103"/>
      <c r="D244" s="116" t="s">
        <v>160</v>
      </c>
      <c r="E244" s="123"/>
      <c r="F244" s="123"/>
      <c r="G244" s="123"/>
    </row>
    <row r="245" spans="1:7" ht="12.75" hidden="1">
      <c r="A245" s="103"/>
      <c r="B245" s="103"/>
      <c r="C245" s="103"/>
      <c r="D245" s="116" t="s">
        <v>161</v>
      </c>
      <c r="E245" s="123"/>
      <c r="F245" s="123"/>
      <c r="G245" s="123"/>
    </row>
    <row r="246" spans="1:7" ht="12.75" hidden="1">
      <c r="A246" s="103"/>
      <c r="B246" s="103"/>
      <c r="C246" s="117" t="s">
        <v>162</v>
      </c>
      <c r="D246" s="119" t="s">
        <v>163</v>
      </c>
      <c r="E246" s="123"/>
      <c r="F246" s="123"/>
      <c r="G246" s="123"/>
    </row>
    <row r="247" spans="1:7" ht="12.75" hidden="1">
      <c r="A247" s="103"/>
      <c r="B247" s="103"/>
      <c r="C247" s="120"/>
      <c r="D247" s="118" t="s">
        <v>159</v>
      </c>
      <c r="E247" s="123"/>
      <c r="F247" s="123"/>
      <c r="G247" s="123"/>
    </row>
    <row r="248" spans="1:7" ht="12.75" hidden="1">
      <c r="A248" s="103"/>
      <c r="B248" s="103"/>
      <c r="C248" s="120"/>
      <c r="D248" s="116" t="s">
        <v>160</v>
      </c>
      <c r="E248" s="123"/>
      <c r="F248" s="123"/>
      <c r="G248" s="123"/>
    </row>
    <row r="249" spans="1:7" ht="12.75" hidden="1">
      <c r="A249" s="103"/>
      <c r="B249" s="103"/>
      <c r="C249" s="120"/>
      <c r="D249" s="116" t="s">
        <v>161</v>
      </c>
      <c r="E249" s="123"/>
      <c r="F249" s="123"/>
      <c r="G249" s="123"/>
    </row>
    <row r="250" spans="1:7" ht="12.75" hidden="1">
      <c r="A250" s="103"/>
      <c r="B250" s="103"/>
      <c r="C250" s="103"/>
      <c r="D250" s="104"/>
      <c r="E250" s="123"/>
      <c r="F250" s="123"/>
      <c r="G250" s="123"/>
    </row>
    <row r="251" spans="1:7" ht="48" hidden="1">
      <c r="A251" s="105">
        <v>756</v>
      </c>
      <c r="B251" s="112"/>
      <c r="C251" s="112"/>
      <c r="D251" s="113" t="s">
        <v>61</v>
      </c>
      <c r="E251" s="114">
        <f>E252</f>
        <v>3480</v>
      </c>
      <c r="F251" s="114">
        <f>F252</f>
        <v>3480</v>
      </c>
      <c r="G251" s="111"/>
    </row>
    <row r="252" spans="1:7" s="70" customFormat="1" ht="60" hidden="1">
      <c r="A252" s="106"/>
      <c r="B252" s="106">
        <v>75616</v>
      </c>
      <c r="C252" s="106"/>
      <c r="D252" s="108" t="s">
        <v>164</v>
      </c>
      <c r="E252" s="109">
        <f>E254+E253</f>
        <v>3480</v>
      </c>
      <c r="F252" s="109">
        <f>F254+F253</f>
        <v>3480</v>
      </c>
      <c r="G252" s="109"/>
    </row>
    <row r="253" spans="1:7" ht="22.5" hidden="1">
      <c r="A253" s="103"/>
      <c r="B253" s="103"/>
      <c r="C253" s="117" t="s">
        <v>158</v>
      </c>
      <c r="D253" s="116" t="s">
        <v>157</v>
      </c>
      <c r="E253" s="110">
        <v>0</v>
      </c>
      <c r="F253" s="110">
        <v>3480</v>
      </c>
      <c r="G253" s="107"/>
    </row>
    <row r="254" spans="1:7" ht="12.75" hidden="1">
      <c r="A254" s="103"/>
      <c r="B254" s="103"/>
      <c r="C254" s="117" t="s">
        <v>162</v>
      </c>
      <c r="D254" s="119" t="s">
        <v>163</v>
      </c>
      <c r="E254" s="110">
        <v>3480</v>
      </c>
      <c r="F254" s="110">
        <v>0</v>
      </c>
      <c r="G254" s="107"/>
    </row>
    <row r="255" spans="1:7" ht="32.25" customHeight="1" hidden="1">
      <c r="A255" s="28" t="s">
        <v>165</v>
      </c>
      <c r="B255" s="28"/>
      <c r="C255" s="22"/>
      <c r="D255" s="124" t="s">
        <v>109</v>
      </c>
      <c r="E255" s="29">
        <f aca="true" t="shared" si="7" ref="E255:G256">E256</f>
        <v>8328</v>
      </c>
      <c r="F255" s="29">
        <f t="shared" si="7"/>
        <v>8328</v>
      </c>
      <c r="G255" s="29">
        <f t="shared" si="7"/>
        <v>0</v>
      </c>
    </row>
    <row r="256" spans="1:7" ht="33.75" hidden="1">
      <c r="A256" s="24"/>
      <c r="B256" s="30" t="s">
        <v>166</v>
      </c>
      <c r="C256" s="31"/>
      <c r="D256" s="40" t="s">
        <v>167</v>
      </c>
      <c r="E256" s="32">
        <f>E257+E258</f>
        <v>8328</v>
      </c>
      <c r="F256" s="32">
        <f t="shared" si="7"/>
        <v>8328</v>
      </c>
      <c r="G256" s="32">
        <f t="shared" si="7"/>
        <v>0</v>
      </c>
    </row>
    <row r="257" spans="1:7" ht="24" customHeight="1" hidden="1">
      <c r="A257" s="24"/>
      <c r="B257" s="21"/>
      <c r="C257" s="117" t="s">
        <v>158</v>
      </c>
      <c r="D257" s="116" t="s">
        <v>157</v>
      </c>
      <c r="E257" s="33"/>
      <c r="F257" s="33">
        <v>8328</v>
      </c>
      <c r="G257" s="33"/>
    </row>
    <row r="258" spans="1:7" ht="17.25" customHeight="1" hidden="1">
      <c r="A258" s="24"/>
      <c r="B258" s="21"/>
      <c r="C258" s="117" t="s">
        <v>162</v>
      </c>
      <c r="D258" s="119" t="s">
        <v>163</v>
      </c>
      <c r="E258" s="33">
        <v>8328</v>
      </c>
      <c r="F258" s="33"/>
      <c r="G258" s="33"/>
    </row>
    <row r="259" spans="1:7" ht="25.5" hidden="1">
      <c r="A259" s="28" t="s">
        <v>148</v>
      </c>
      <c r="B259" s="28"/>
      <c r="C259" s="22"/>
      <c r="D259" s="11" t="s">
        <v>150</v>
      </c>
      <c r="E259" s="29">
        <f aca="true" t="shared" si="8" ref="E259:G260">E260</f>
        <v>0</v>
      </c>
      <c r="F259" s="29">
        <f t="shared" si="8"/>
        <v>0</v>
      </c>
      <c r="G259" s="29">
        <f t="shared" si="8"/>
        <v>0</v>
      </c>
    </row>
    <row r="260" spans="1:7" ht="24" hidden="1">
      <c r="A260" s="23"/>
      <c r="B260" s="30" t="s">
        <v>149</v>
      </c>
      <c r="C260" s="31"/>
      <c r="D260" s="9" t="s">
        <v>151</v>
      </c>
      <c r="E260" s="32">
        <f t="shared" si="8"/>
        <v>0</v>
      </c>
      <c r="F260" s="32">
        <f t="shared" si="8"/>
        <v>0</v>
      </c>
      <c r="G260" s="32">
        <f t="shared" si="8"/>
        <v>0</v>
      </c>
    </row>
    <row r="261" spans="1:7" ht="20.25" customHeight="1" hidden="1">
      <c r="A261" s="24"/>
      <c r="B261" s="21"/>
      <c r="C261" s="51" t="s">
        <v>129</v>
      </c>
      <c r="D261" s="52" t="s">
        <v>152</v>
      </c>
      <c r="E261" s="33"/>
      <c r="F261" s="33"/>
      <c r="G261" s="33"/>
    </row>
    <row r="262" spans="1:7" ht="12.75" hidden="1">
      <c r="A262" s="34"/>
      <c r="B262" s="25"/>
      <c r="C262" s="25"/>
      <c r="D262" s="18" t="s">
        <v>3</v>
      </c>
      <c r="E262" s="29">
        <f>E255+E259+E251</f>
        <v>11808</v>
      </c>
      <c r="F262" s="29">
        <f>F255+F259</f>
        <v>8328</v>
      </c>
      <c r="G262" s="29">
        <f>G255+G259</f>
        <v>0</v>
      </c>
    </row>
    <row r="263" ht="12" customHeight="1" hidden="1"/>
    <row r="264" ht="6" customHeight="1" hidden="1"/>
    <row r="265" spans="5:7" ht="17.25" customHeight="1" hidden="1">
      <c r="E265" s="184" t="s">
        <v>63</v>
      </c>
      <c r="F265" s="184"/>
      <c r="G265" s="184"/>
    </row>
    <row r="266" spans="5:7" ht="15.75" customHeight="1" hidden="1">
      <c r="E266" s="184" t="s">
        <v>205</v>
      </c>
      <c r="F266" s="184"/>
      <c r="G266" s="184"/>
    </row>
    <row r="267" ht="0.75" customHeight="1" hidden="1"/>
    <row r="268" spans="1:7" ht="33" customHeight="1" hidden="1">
      <c r="A268" s="185" t="s">
        <v>206</v>
      </c>
      <c r="B268" s="185"/>
      <c r="C268" s="185"/>
      <c r="D268" s="185"/>
      <c r="E268" s="185"/>
      <c r="F268" s="185"/>
      <c r="G268" s="185"/>
    </row>
    <row r="269" ht="5.25" customHeight="1" hidden="1"/>
    <row r="270" spans="1:7" ht="17.25" customHeight="1" hidden="1">
      <c r="A270" s="186" t="s">
        <v>190</v>
      </c>
      <c r="B270" s="187"/>
      <c r="C270" s="187"/>
      <c r="D270" s="187"/>
      <c r="E270" s="187"/>
      <c r="F270" s="187"/>
      <c r="G270" s="187"/>
    </row>
    <row r="271" spans="1:7" ht="3.75" customHeight="1" hidden="1">
      <c r="A271" s="14"/>
      <c r="B271" s="15"/>
      <c r="C271" s="15"/>
      <c r="D271" s="15"/>
      <c r="E271" s="15"/>
      <c r="F271" s="15"/>
      <c r="G271" s="15"/>
    </row>
    <row r="272" spans="1:7" ht="36" hidden="1">
      <c r="A272" s="16" t="s">
        <v>0</v>
      </c>
      <c r="B272" s="16" t="s">
        <v>1</v>
      </c>
      <c r="C272" s="16" t="s">
        <v>12</v>
      </c>
      <c r="D272" s="17" t="s">
        <v>2</v>
      </c>
      <c r="E272" s="16" t="s">
        <v>18</v>
      </c>
      <c r="F272" s="16" t="s">
        <v>17</v>
      </c>
      <c r="G272" s="16" t="s">
        <v>14</v>
      </c>
    </row>
    <row r="273" spans="1:7" ht="17.25" customHeight="1" hidden="1">
      <c r="A273" s="61" t="s">
        <v>96</v>
      </c>
      <c r="B273" s="58"/>
      <c r="C273" s="58"/>
      <c r="D273" s="137" t="s">
        <v>98</v>
      </c>
      <c r="E273" s="66">
        <f>E274</f>
        <v>0</v>
      </c>
      <c r="F273" s="66">
        <f>F274+F278</f>
        <v>0</v>
      </c>
      <c r="G273" s="58"/>
    </row>
    <row r="274" spans="1:7" s="70" customFormat="1" ht="24" hidden="1">
      <c r="A274" s="140"/>
      <c r="B274" s="62" t="s">
        <v>97</v>
      </c>
      <c r="C274" s="140"/>
      <c r="D274" s="126" t="s">
        <v>128</v>
      </c>
      <c r="E274" s="141">
        <f>E275+E276</f>
        <v>0</v>
      </c>
      <c r="F274" s="142">
        <f>F275+F276</f>
        <v>0</v>
      </c>
      <c r="G274" s="140"/>
    </row>
    <row r="275" spans="1:7" ht="12.75" hidden="1">
      <c r="A275" s="58"/>
      <c r="B275" s="58"/>
      <c r="C275" s="64">
        <v>4210</v>
      </c>
      <c r="D275" s="65" t="s">
        <v>100</v>
      </c>
      <c r="E275" s="135"/>
      <c r="F275" s="67"/>
      <c r="G275" s="58"/>
    </row>
    <row r="276" spans="1:7" s="60" customFormat="1" ht="24" hidden="1">
      <c r="A276" s="58"/>
      <c r="B276" s="58"/>
      <c r="C276" s="24">
        <v>6050</v>
      </c>
      <c r="D276" s="10" t="s">
        <v>85</v>
      </c>
      <c r="E276" s="135"/>
      <c r="F276" s="67"/>
      <c r="G276" s="58"/>
    </row>
    <row r="277" spans="1:7" s="60" customFormat="1" ht="12.75" hidden="1">
      <c r="A277" s="58"/>
      <c r="B277" s="58"/>
      <c r="C277" s="24">
        <v>6050</v>
      </c>
      <c r="D277" s="10"/>
      <c r="E277" s="135"/>
      <c r="F277" s="67"/>
      <c r="G277" s="58"/>
    </row>
    <row r="278" spans="1:7" s="60" customFormat="1" ht="24" hidden="1">
      <c r="A278" s="58"/>
      <c r="B278" s="62" t="s">
        <v>178</v>
      </c>
      <c r="C278" s="24"/>
      <c r="D278" s="68" t="s">
        <v>20</v>
      </c>
      <c r="E278" s="66">
        <f>E279</f>
        <v>0</v>
      </c>
      <c r="F278" s="66">
        <f>F279</f>
        <v>0</v>
      </c>
      <c r="G278" s="58"/>
    </row>
    <row r="279" spans="1:7" s="60" customFormat="1" ht="16.5" customHeight="1" hidden="1">
      <c r="A279" s="58"/>
      <c r="B279" s="58"/>
      <c r="C279" s="24">
        <v>4210</v>
      </c>
      <c r="D279" s="65" t="s">
        <v>48</v>
      </c>
      <c r="E279" s="135">
        <v>0</v>
      </c>
      <c r="F279" s="67"/>
      <c r="G279" s="58"/>
    </row>
    <row r="280" spans="1:7" s="60" customFormat="1" ht="12.75" hidden="1">
      <c r="A280" s="58"/>
      <c r="B280" s="58"/>
      <c r="C280" s="24"/>
      <c r="D280" s="10"/>
      <c r="E280" s="66"/>
      <c r="F280" s="67"/>
      <c r="G280" s="58"/>
    </row>
    <row r="281" spans="1:7" s="60" customFormat="1" ht="12.75" hidden="1">
      <c r="A281" s="58"/>
      <c r="B281" s="58"/>
      <c r="C281" s="24"/>
      <c r="D281" s="10"/>
      <c r="E281" s="66"/>
      <c r="F281" s="67"/>
      <c r="G281" s="58"/>
    </row>
    <row r="282" spans="1:7" ht="25.5" hidden="1">
      <c r="A282" s="28" t="s">
        <v>65</v>
      </c>
      <c r="B282" s="28"/>
      <c r="C282" s="22"/>
      <c r="D282" s="55" t="s">
        <v>66</v>
      </c>
      <c r="E282" s="29">
        <f aca="true" t="shared" si="9" ref="E282:G283">E283</f>
        <v>0</v>
      </c>
      <c r="F282" s="29">
        <f>F283</f>
        <v>0</v>
      </c>
      <c r="G282" s="29">
        <f t="shared" si="9"/>
        <v>0</v>
      </c>
    </row>
    <row r="283" spans="1:7" ht="21" customHeight="1" hidden="1">
      <c r="A283" s="24"/>
      <c r="B283" s="30" t="s">
        <v>67</v>
      </c>
      <c r="C283" s="31"/>
      <c r="D283" s="9" t="s">
        <v>68</v>
      </c>
      <c r="E283" s="32">
        <f>E284+E285+E286+E287</f>
        <v>0</v>
      </c>
      <c r="F283" s="32">
        <f>F284+F285+F286+F287+F295</f>
        <v>0</v>
      </c>
      <c r="G283" s="32">
        <f t="shared" si="9"/>
        <v>0</v>
      </c>
    </row>
    <row r="284" spans="1:7" ht="12.75" hidden="1">
      <c r="A284" s="24"/>
      <c r="B284" s="21"/>
      <c r="C284" s="24">
        <v>4210</v>
      </c>
      <c r="D284" s="134" t="s">
        <v>48</v>
      </c>
      <c r="E284" s="33"/>
      <c r="F284" s="33"/>
      <c r="G284" s="33"/>
    </row>
    <row r="285" spans="1:7" ht="12.75" hidden="1">
      <c r="A285" s="24"/>
      <c r="B285" s="21"/>
      <c r="C285" s="24">
        <v>4300</v>
      </c>
      <c r="D285" s="10" t="s">
        <v>88</v>
      </c>
      <c r="E285" s="33"/>
      <c r="F285" s="33"/>
      <c r="G285" s="33"/>
    </row>
    <row r="286" spans="1:7" ht="12" customHeight="1" hidden="1">
      <c r="A286" s="24"/>
      <c r="B286" s="21"/>
      <c r="C286" s="24">
        <v>4300</v>
      </c>
      <c r="D286" s="10" t="s">
        <v>49</v>
      </c>
      <c r="E286" s="33"/>
      <c r="F286" s="33"/>
      <c r="G286" s="33"/>
    </row>
    <row r="287" spans="1:7" ht="27" customHeight="1" hidden="1">
      <c r="A287" s="24"/>
      <c r="B287" s="21"/>
      <c r="C287" s="24">
        <v>6050</v>
      </c>
      <c r="D287" s="10" t="s">
        <v>85</v>
      </c>
      <c r="E287" s="33"/>
      <c r="F287" s="33"/>
      <c r="G287" s="33"/>
    </row>
    <row r="288" spans="1:7" ht="17.25" customHeight="1" hidden="1">
      <c r="A288" s="28" t="s">
        <v>89</v>
      </c>
      <c r="B288" s="28"/>
      <c r="C288" s="22"/>
      <c r="D288" s="11" t="s">
        <v>90</v>
      </c>
      <c r="E288" s="29">
        <f>E289</f>
        <v>0</v>
      </c>
      <c r="F288" s="29">
        <f>F289</f>
        <v>0</v>
      </c>
      <c r="G288" s="29">
        <f>G289</f>
        <v>0</v>
      </c>
    </row>
    <row r="289" spans="1:7" ht="17.25" customHeight="1" hidden="1">
      <c r="A289" s="24"/>
      <c r="B289" s="30" t="s">
        <v>91</v>
      </c>
      <c r="C289" s="31"/>
      <c r="D289" s="9" t="s">
        <v>92</v>
      </c>
      <c r="E289" s="32">
        <f>E290</f>
        <v>0</v>
      </c>
      <c r="F289" s="32">
        <f>F290</f>
        <v>0</v>
      </c>
      <c r="G289" s="32">
        <f>G291</f>
        <v>0</v>
      </c>
    </row>
    <row r="290" spans="1:7" ht="24" customHeight="1" hidden="1">
      <c r="A290" s="24"/>
      <c r="B290" s="30"/>
      <c r="C290" s="31">
        <v>6050</v>
      </c>
      <c r="D290" s="10" t="s">
        <v>85</v>
      </c>
      <c r="E290" s="32"/>
      <c r="F290" s="32"/>
      <c r="G290" s="32"/>
    </row>
    <row r="291" spans="1:7" ht="14.25" customHeight="1" hidden="1">
      <c r="A291" s="24"/>
      <c r="B291" s="21"/>
      <c r="C291" s="24">
        <v>4270</v>
      </c>
      <c r="D291" s="10" t="s">
        <v>194</v>
      </c>
      <c r="E291" s="33"/>
      <c r="F291" s="33"/>
      <c r="G291" s="33"/>
    </row>
    <row r="292" spans="1:7" ht="14.25" customHeight="1" hidden="1">
      <c r="A292" s="24"/>
      <c r="B292" s="21"/>
      <c r="C292" s="24"/>
      <c r="D292" s="10"/>
      <c r="E292" s="33"/>
      <c r="F292" s="33"/>
      <c r="G292" s="33"/>
    </row>
    <row r="293" spans="1:7" ht="12.75" hidden="1">
      <c r="A293" s="24"/>
      <c r="B293" s="21"/>
      <c r="C293" s="24">
        <v>4110</v>
      </c>
      <c r="D293" s="10" t="s">
        <v>44</v>
      </c>
      <c r="E293" s="33"/>
      <c r="F293" s="33"/>
      <c r="G293" s="33"/>
    </row>
    <row r="294" spans="1:7" ht="12.75" hidden="1">
      <c r="A294" s="24"/>
      <c r="B294" s="21"/>
      <c r="C294" s="24">
        <v>4120</v>
      </c>
      <c r="D294" s="10" t="s">
        <v>46</v>
      </c>
      <c r="E294" s="33"/>
      <c r="F294" s="33"/>
      <c r="G294" s="33"/>
    </row>
    <row r="295" spans="1:7" ht="12.75" hidden="1">
      <c r="A295" s="24"/>
      <c r="B295" s="21"/>
      <c r="C295" s="24">
        <v>4430</v>
      </c>
      <c r="D295" s="10" t="s">
        <v>51</v>
      </c>
      <c r="E295" s="33"/>
      <c r="F295" s="33"/>
      <c r="G295" s="33"/>
    </row>
    <row r="296" spans="1:7" ht="21" customHeight="1" hidden="1">
      <c r="A296" s="28" t="s">
        <v>202</v>
      </c>
      <c r="B296" s="28"/>
      <c r="C296" s="22"/>
      <c r="D296" s="11" t="s">
        <v>182</v>
      </c>
      <c r="E296" s="29">
        <f>E297</f>
        <v>0</v>
      </c>
      <c r="F296" s="29">
        <f>F297</f>
        <v>0</v>
      </c>
      <c r="G296" s="29"/>
    </row>
    <row r="297" spans="1:7" ht="23.25" customHeight="1" hidden="1">
      <c r="A297" s="23"/>
      <c r="B297" s="30" t="s">
        <v>203</v>
      </c>
      <c r="C297" s="31"/>
      <c r="D297" s="156" t="s">
        <v>204</v>
      </c>
      <c r="E297" s="32">
        <f>SUM(E298:E308)</f>
        <v>0</v>
      </c>
      <c r="F297" s="32">
        <f>SUM(F298:F308)</f>
        <v>0</v>
      </c>
      <c r="G297" s="54"/>
    </row>
    <row r="298" spans="1:7" ht="48" customHeight="1" hidden="1">
      <c r="A298" s="24"/>
      <c r="B298" s="21"/>
      <c r="C298" s="24">
        <v>8110</v>
      </c>
      <c r="D298" s="39" t="s">
        <v>185</v>
      </c>
      <c r="E298" s="33"/>
      <c r="F298" s="33"/>
      <c r="G298" s="45"/>
    </row>
    <row r="299" spans="1:7" ht="12.75" hidden="1">
      <c r="A299" s="24"/>
      <c r="B299" s="21"/>
      <c r="C299" s="24">
        <v>4307</v>
      </c>
      <c r="D299" s="39" t="s">
        <v>49</v>
      </c>
      <c r="E299" s="33"/>
      <c r="F299" s="33"/>
      <c r="G299" s="33"/>
    </row>
    <row r="300" spans="1:7" ht="12.75" hidden="1">
      <c r="A300" s="24"/>
      <c r="B300" s="21"/>
      <c r="C300" s="24"/>
      <c r="D300" s="10"/>
      <c r="E300" s="33"/>
      <c r="F300" s="33"/>
      <c r="G300" s="33"/>
    </row>
    <row r="301" spans="1:7" ht="12.75" hidden="1">
      <c r="A301" s="24"/>
      <c r="B301" s="21"/>
      <c r="C301" s="24"/>
      <c r="D301" s="10"/>
      <c r="E301" s="33"/>
      <c r="F301" s="33"/>
      <c r="G301" s="33"/>
    </row>
    <row r="302" spans="1:7" ht="12.75" hidden="1">
      <c r="A302" s="24"/>
      <c r="B302" s="21"/>
      <c r="C302" s="24">
        <v>4309</v>
      </c>
      <c r="D302" s="39" t="s">
        <v>49</v>
      </c>
      <c r="E302" s="33"/>
      <c r="F302" s="33"/>
      <c r="G302" s="33"/>
    </row>
    <row r="303" spans="1:7" ht="12.75" hidden="1">
      <c r="A303" s="24"/>
      <c r="B303" s="21"/>
      <c r="C303" s="24">
        <v>6050</v>
      </c>
      <c r="D303" s="39" t="s">
        <v>93</v>
      </c>
      <c r="E303" s="33"/>
      <c r="F303" s="33"/>
      <c r="G303" s="33"/>
    </row>
    <row r="304" spans="1:7" ht="24.75" customHeight="1" hidden="1">
      <c r="A304" s="28" t="s">
        <v>75</v>
      </c>
      <c r="B304" s="28"/>
      <c r="C304" s="22"/>
      <c r="D304" s="11" t="s">
        <v>76</v>
      </c>
      <c r="E304" s="29">
        <f>E305+E307</f>
        <v>0</v>
      </c>
      <c r="F304" s="29">
        <f>F305+F307</f>
        <v>0</v>
      </c>
      <c r="G304" s="29">
        <f>G305+G307</f>
        <v>0</v>
      </c>
    </row>
    <row r="305" spans="1:7" ht="17.25" customHeight="1" hidden="1">
      <c r="A305" s="23"/>
      <c r="B305" s="30" t="s">
        <v>80</v>
      </c>
      <c r="C305" s="31"/>
      <c r="D305" s="9" t="s">
        <v>82</v>
      </c>
      <c r="E305" s="32">
        <f>E306</f>
        <v>0</v>
      </c>
      <c r="F305" s="32">
        <f>F306</f>
        <v>0</v>
      </c>
      <c r="G305" s="32">
        <f>G306</f>
        <v>0</v>
      </c>
    </row>
    <row r="306" spans="1:7" ht="24" hidden="1">
      <c r="A306" s="24"/>
      <c r="B306" s="21"/>
      <c r="C306" s="24">
        <v>2480</v>
      </c>
      <c r="D306" s="10" t="s">
        <v>84</v>
      </c>
      <c r="E306" s="33"/>
      <c r="F306" s="33"/>
      <c r="G306" s="33"/>
    </row>
    <row r="307" spans="1:7" ht="14.25" customHeight="1" hidden="1">
      <c r="A307" s="24"/>
      <c r="B307" s="30" t="s">
        <v>81</v>
      </c>
      <c r="C307" s="31"/>
      <c r="D307" s="9" t="s">
        <v>83</v>
      </c>
      <c r="E307" s="32">
        <f>E308</f>
        <v>0</v>
      </c>
      <c r="F307" s="32">
        <f>F308</f>
        <v>0</v>
      </c>
      <c r="G307" s="32">
        <f>G308</f>
        <v>0</v>
      </c>
    </row>
    <row r="308" spans="1:7" ht="24" hidden="1">
      <c r="A308" s="24"/>
      <c r="B308" s="21"/>
      <c r="C308" s="24">
        <v>2480</v>
      </c>
      <c r="D308" s="10" t="s">
        <v>84</v>
      </c>
      <c r="E308" s="33"/>
      <c r="F308" s="33"/>
      <c r="G308" s="33"/>
    </row>
    <row r="309" spans="1:7" ht="18.75" customHeight="1" hidden="1">
      <c r="A309" s="22">
        <v>750</v>
      </c>
      <c r="B309" s="21"/>
      <c r="C309" s="24"/>
      <c r="D309" s="11" t="s">
        <v>95</v>
      </c>
      <c r="E309" s="29">
        <f>E310+E313</f>
        <v>0</v>
      </c>
      <c r="F309" s="29">
        <f>F313</f>
        <v>0</v>
      </c>
      <c r="G309" s="33"/>
    </row>
    <row r="310" spans="1:7" s="70" customFormat="1" ht="12.75" hidden="1">
      <c r="A310" s="31"/>
      <c r="B310" s="69">
        <v>75011</v>
      </c>
      <c r="C310" s="31"/>
      <c r="D310" s="9" t="s">
        <v>168</v>
      </c>
      <c r="E310" s="32">
        <f>E311+E312</f>
        <v>0</v>
      </c>
      <c r="F310" s="32">
        <f>F311+F312</f>
        <v>0</v>
      </c>
      <c r="G310" s="32"/>
    </row>
    <row r="311" spans="1:7" s="125" customFormat="1" ht="12.75" hidden="1">
      <c r="A311" s="24"/>
      <c r="B311" s="21"/>
      <c r="C311" s="24">
        <v>4300</v>
      </c>
      <c r="D311" s="39" t="s">
        <v>49</v>
      </c>
      <c r="E311" s="33"/>
      <c r="F311" s="33"/>
      <c r="G311" s="33"/>
    </row>
    <row r="312" spans="1:7" s="125" customFormat="1" ht="19.5" customHeight="1" hidden="1">
      <c r="A312" s="24"/>
      <c r="B312" s="21"/>
      <c r="C312" s="24">
        <v>6050</v>
      </c>
      <c r="D312" s="39" t="s">
        <v>85</v>
      </c>
      <c r="E312" s="33"/>
      <c r="F312" s="33"/>
      <c r="G312" s="33"/>
    </row>
    <row r="313" spans="1:7" ht="24" hidden="1">
      <c r="A313" s="24"/>
      <c r="B313" s="69">
        <v>75023</v>
      </c>
      <c r="C313" s="24"/>
      <c r="D313" s="68" t="s">
        <v>145</v>
      </c>
      <c r="E313" s="33">
        <f>E315+E319+E320</f>
        <v>0</v>
      </c>
      <c r="F313" s="33">
        <f>F315+F314</f>
        <v>0</v>
      </c>
      <c r="G313" s="33"/>
    </row>
    <row r="314" spans="1:7" ht="12.75" hidden="1">
      <c r="A314" s="24"/>
      <c r="B314" s="69"/>
      <c r="C314" s="24">
        <v>4010</v>
      </c>
      <c r="D314" s="136" t="s">
        <v>112</v>
      </c>
      <c r="E314" s="33"/>
      <c r="F314" s="33"/>
      <c r="G314" s="33"/>
    </row>
    <row r="315" spans="1:7" ht="16.5" customHeight="1" hidden="1">
      <c r="A315" s="24"/>
      <c r="B315" s="21"/>
      <c r="C315" s="23" t="s">
        <v>179</v>
      </c>
      <c r="D315" s="65" t="s">
        <v>44</v>
      </c>
      <c r="E315" s="33"/>
      <c r="F315" s="33"/>
      <c r="G315" s="33"/>
    </row>
    <row r="316" spans="1:7" s="83" customFormat="1" ht="29.25" customHeight="1" hidden="1">
      <c r="A316" s="22">
        <v>754</v>
      </c>
      <c r="B316" s="86"/>
      <c r="C316" s="28"/>
      <c r="D316" s="137" t="s">
        <v>150</v>
      </c>
      <c r="E316" s="29">
        <f>E317</f>
        <v>0</v>
      </c>
      <c r="F316" s="29">
        <f>F317</f>
        <v>0</v>
      </c>
      <c r="G316" s="29"/>
    </row>
    <row r="317" spans="1:7" s="70" customFormat="1" ht="17.25" customHeight="1" hidden="1">
      <c r="A317" s="31"/>
      <c r="B317" s="69">
        <v>75412</v>
      </c>
      <c r="C317" s="93"/>
      <c r="D317" s="9" t="s">
        <v>151</v>
      </c>
      <c r="E317" s="32">
        <f>E318+E319+E320</f>
        <v>0</v>
      </c>
      <c r="F317" s="32">
        <f>F318+F319+F320</f>
        <v>0</v>
      </c>
      <c r="G317" s="32"/>
    </row>
    <row r="318" spans="1:7" ht="45" hidden="1">
      <c r="A318" s="24"/>
      <c r="B318" s="21"/>
      <c r="C318" s="23" t="s">
        <v>180</v>
      </c>
      <c r="D318" s="39" t="s">
        <v>181</v>
      </c>
      <c r="E318" s="33"/>
      <c r="F318" s="33"/>
      <c r="G318" s="33"/>
    </row>
    <row r="319" spans="1:7" ht="12.75" hidden="1">
      <c r="A319" s="24"/>
      <c r="B319" s="21"/>
      <c r="C319" s="23" t="s">
        <v>169</v>
      </c>
      <c r="D319" s="65" t="s">
        <v>48</v>
      </c>
      <c r="E319" s="33"/>
      <c r="F319" s="33"/>
      <c r="G319" s="33"/>
    </row>
    <row r="320" spans="1:7" ht="12.75" hidden="1">
      <c r="A320" s="24"/>
      <c r="B320" s="21"/>
      <c r="C320" s="23" t="s">
        <v>170</v>
      </c>
      <c r="D320" s="10" t="s">
        <v>49</v>
      </c>
      <c r="E320" s="33"/>
      <c r="F320" s="33"/>
      <c r="G320" s="33"/>
    </row>
    <row r="321" spans="1:7" s="83" customFormat="1" ht="20.25" customHeight="1" hidden="1">
      <c r="A321" s="22">
        <v>757</v>
      </c>
      <c r="B321" s="86"/>
      <c r="C321" s="28"/>
      <c r="D321" s="11" t="s">
        <v>182</v>
      </c>
      <c r="E321" s="29">
        <f>E322</f>
        <v>0</v>
      </c>
      <c r="F321" s="29"/>
      <c r="G321" s="29"/>
    </row>
    <row r="322" spans="1:7" s="70" customFormat="1" ht="38.25" customHeight="1" hidden="1">
      <c r="A322" s="31"/>
      <c r="B322" s="69">
        <v>75702</v>
      </c>
      <c r="C322" s="93"/>
      <c r="D322" s="9" t="s">
        <v>183</v>
      </c>
      <c r="E322" s="32">
        <f>E323</f>
        <v>0</v>
      </c>
      <c r="F322" s="32"/>
      <c r="G322" s="32"/>
    </row>
    <row r="323" spans="1:7" ht="48" hidden="1">
      <c r="A323" s="24"/>
      <c r="B323" s="21"/>
      <c r="C323" s="23" t="s">
        <v>184</v>
      </c>
      <c r="D323" s="10" t="s">
        <v>185</v>
      </c>
      <c r="E323" s="33"/>
      <c r="F323" s="33"/>
      <c r="G323" s="33"/>
    </row>
    <row r="324" spans="1:7" ht="12.75" hidden="1">
      <c r="A324" s="24"/>
      <c r="B324" s="21"/>
      <c r="C324" s="23"/>
      <c r="D324" s="10"/>
      <c r="E324" s="33"/>
      <c r="F324" s="33"/>
      <c r="G324" s="33"/>
    </row>
    <row r="325" spans="1:7" ht="12.75" hidden="1">
      <c r="A325" s="24"/>
      <c r="B325" s="21"/>
      <c r="C325" s="23"/>
      <c r="D325" s="10"/>
      <c r="E325" s="33"/>
      <c r="F325" s="33"/>
      <c r="G325" s="33"/>
    </row>
    <row r="326" spans="1:7" ht="12.75" hidden="1">
      <c r="A326" s="24"/>
      <c r="B326" s="21"/>
      <c r="C326" s="23"/>
      <c r="D326" s="10"/>
      <c r="E326" s="33"/>
      <c r="F326" s="33"/>
      <c r="G326" s="33"/>
    </row>
    <row r="327" spans="1:7" ht="12.75" hidden="1">
      <c r="A327" s="24"/>
      <c r="B327" s="21"/>
      <c r="C327" s="23"/>
      <c r="D327" s="10"/>
      <c r="E327" s="33"/>
      <c r="F327" s="33"/>
      <c r="G327" s="33"/>
    </row>
    <row r="328" spans="1:7" s="83" customFormat="1" ht="22.5" customHeight="1" hidden="1">
      <c r="A328" s="22">
        <v>801</v>
      </c>
      <c r="B328" s="101"/>
      <c r="C328" s="22"/>
      <c r="D328" s="82" t="s">
        <v>115</v>
      </c>
      <c r="E328" s="29">
        <f>E329</f>
        <v>0</v>
      </c>
      <c r="F328" s="29">
        <f>F329+F332+F336</f>
        <v>0</v>
      </c>
      <c r="G328" s="29"/>
    </row>
    <row r="329" spans="1:7" s="70" customFormat="1" ht="19.5" customHeight="1" hidden="1">
      <c r="A329" s="31"/>
      <c r="B329" s="69">
        <v>80101</v>
      </c>
      <c r="C329" s="31"/>
      <c r="D329" s="9" t="s">
        <v>40</v>
      </c>
      <c r="E329" s="32">
        <f>E330+E342+E331</f>
        <v>0</v>
      </c>
      <c r="F329" s="32">
        <f>F330</f>
        <v>0</v>
      </c>
      <c r="G329" s="32"/>
    </row>
    <row r="330" spans="1:7" s="125" customFormat="1" ht="21.75" customHeight="1" hidden="1">
      <c r="A330" s="24"/>
      <c r="B330" s="21"/>
      <c r="C330" s="24"/>
      <c r="D330" s="78" t="s">
        <v>117</v>
      </c>
      <c r="E330" s="33"/>
      <c r="F330" s="33"/>
      <c r="G330" s="188" t="s">
        <v>118</v>
      </c>
    </row>
    <row r="331" spans="1:7" ht="14.25" customHeight="1" hidden="1">
      <c r="A331" s="24"/>
      <c r="B331" s="21"/>
      <c r="C331" s="24"/>
      <c r="D331" s="39" t="s">
        <v>125</v>
      </c>
      <c r="E331" s="33"/>
      <c r="F331" s="33"/>
      <c r="G331" s="188"/>
    </row>
    <row r="332" spans="1:7" s="70" customFormat="1" ht="18.75" customHeight="1" hidden="1">
      <c r="A332" s="31"/>
      <c r="B332" s="69">
        <v>80104</v>
      </c>
      <c r="C332" s="31"/>
      <c r="D332" s="9" t="s">
        <v>146</v>
      </c>
      <c r="E332" s="32"/>
      <c r="F332" s="32">
        <f>F333</f>
        <v>0</v>
      </c>
      <c r="G332" s="85"/>
    </row>
    <row r="333" spans="1:7" ht="26.25" customHeight="1" hidden="1">
      <c r="A333" s="24"/>
      <c r="B333" s="21"/>
      <c r="C333" s="24">
        <v>6050</v>
      </c>
      <c r="D333" s="10" t="s">
        <v>85</v>
      </c>
      <c r="E333" s="33"/>
      <c r="F333" s="33"/>
      <c r="G333" s="85"/>
    </row>
    <row r="334" spans="1:7" ht="12.75" customHeight="1" hidden="1">
      <c r="A334" s="24"/>
      <c r="B334" s="21"/>
      <c r="C334" s="24">
        <v>4110</v>
      </c>
      <c r="D334" s="10" t="s">
        <v>113</v>
      </c>
      <c r="E334" s="33"/>
      <c r="F334" s="33"/>
      <c r="G334" s="102"/>
    </row>
    <row r="335" spans="1:7" ht="12.75" customHeight="1" hidden="1">
      <c r="A335" s="24"/>
      <c r="B335" s="21"/>
      <c r="C335" s="24">
        <v>4120</v>
      </c>
      <c r="D335" s="10" t="s">
        <v>46</v>
      </c>
      <c r="E335" s="33"/>
      <c r="F335" s="33"/>
      <c r="G335" s="102"/>
    </row>
    <row r="336" spans="1:7" ht="17.25" customHeight="1" hidden="1">
      <c r="A336" s="22"/>
      <c r="B336" s="69">
        <v>80195</v>
      </c>
      <c r="C336" s="24"/>
      <c r="D336" s="68" t="s">
        <v>20</v>
      </c>
      <c r="E336" s="32">
        <f>E337+E340+E341</f>
        <v>0</v>
      </c>
      <c r="F336" s="32"/>
      <c r="G336" s="182" t="s">
        <v>118</v>
      </c>
    </row>
    <row r="337" spans="1:7" ht="15.75" customHeight="1" hidden="1">
      <c r="A337" s="22"/>
      <c r="B337" s="69"/>
      <c r="C337" s="24"/>
      <c r="D337" s="78" t="s">
        <v>117</v>
      </c>
      <c r="E337" s="33"/>
      <c r="F337" s="33"/>
      <c r="G337" s="183"/>
    </row>
    <row r="338" spans="1:7" ht="15.75" customHeight="1" hidden="1">
      <c r="A338" s="22">
        <v>854</v>
      </c>
      <c r="B338" s="69"/>
      <c r="C338" s="24"/>
      <c r="D338" s="152" t="s">
        <v>198</v>
      </c>
      <c r="E338" s="33"/>
      <c r="F338" s="29">
        <f>F339</f>
        <v>0</v>
      </c>
      <c r="G338" s="182" t="s">
        <v>118</v>
      </c>
    </row>
    <row r="339" spans="1:7" ht="15.75" customHeight="1" hidden="1">
      <c r="A339" s="22"/>
      <c r="B339" s="69">
        <v>85401</v>
      </c>
      <c r="C339" s="24"/>
      <c r="D339" s="153" t="s">
        <v>199</v>
      </c>
      <c r="E339" s="33"/>
      <c r="F339" s="33">
        <f>F340+F341</f>
        <v>0</v>
      </c>
      <c r="G339" s="183"/>
    </row>
    <row r="340" spans="1:7" ht="12.75" customHeight="1" hidden="1">
      <c r="A340" s="22"/>
      <c r="B340" s="69"/>
      <c r="C340" s="24"/>
      <c r="D340" s="154" t="s">
        <v>125</v>
      </c>
      <c r="E340" s="33"/>
      <c r="F340" s="33"/>
      <c r="G340" s="85"/>
    </row>
    <row r="341" spans="1:7" ht="12.75" customHeight="1" hidden="1">
      <c r="A341" s="22"/>
      <c r="B341" s="69"/>
      <c r="C341" s="24"/>
      <c r="D341" s="116" t="s">
        <v>200</v>
      </c>
      <c r="E341" s="33"/>
      <c r="F341" s="33"/>
      <c r="G341" s="85"/>
    </row>
    <row r="342" spans="1:7" ht="12.75" customHeight="1" hidden="1">
      <c r="A342" s="22"/>
      <c r="B342" s="69"/>
      <c r="C342" s="24"/>
      <c r="D342" s="39" t="s">
        <v>125</v>
      </c>
      <c r="E342" s="33"/>
      <c r="F342" s="33"/>
      <c r="G342" s="85"/>
    </row>
    <row r="343" spans="1:7" ht="21" customHeight="1" hidden="1">
      <c r="A343" s="22">
        <v>921</v>
      </c>
      <c r="B343" s="69"/>
      <c r="C343" s="24"/>
      <c r="D343" s="115" t="s">
        <v>76</v>
      </c>
      <c r="E343" s="33">
        <f>E344</f>
        <v>0</v>
      </c>
      <c r="F343" s="33"/>
      <c r="G343" s="85"/>
    </row>
    <row r="344" spans="1:7" ht="20.25" customHeight="1" hidden="1">
      <c r="A344" s="22"/>
      <c r="B344" s="69">
        <v>92116</v>
      </c>
      <c r="C344" s="24"/>
      <c r="D344" s="155" t="s">
        <v>83</v>
      </c>
      <c r="E344" s="32">
        <f>E345+E346+E347</f>
        <v>0</v>
      </c>
      <c r="F344" s="32">
        <f>F345+F346+F347</f>
        <v>0</v>
      </c>
      <c r="G344" s="33"/>
    </row>
    <row r="345" spans="1:7" ht="26.25" customHeight="1" hidden="1">
      <c r="A345" s="22"/>
      <c r="B345" s="69"/>
      <c r="C345" s="24">
        <v>2480</v>
      </c>
      <c r="D345" s="78" t="s">
        <v>101</v>
      </c>
      <c r="E345" s="33"/>
      <c r="F345" s="33"/>
      <c r="G345" s="182" t="s">
        <v>118</v>
      </c>
    </row>
    <row r="346" spans="1:7" ht="12.75" customHeight="1" hidden="1">
      <c r="A346" s="22"/>
      <c r="B346" s="69"/>
      <c r="C346" s="24"/>
      <c r="D346" s="39" t="s">
        <v>125</v>
      </c>
      <c r="E346" s="33"/>
      <c r="F346" s="33"/>
      <c r="G346" s="183"/>
    </row>
    <row r="347" spans="1:7" ht="12.75" customHeight="1" hidden="1">
      <c r="A347" s="22"/>
      <c r="B347" s="69"/>
      <c r="C347" s="24"/>
      <c r="D347" s="10"/>
      <c r="E347" s="33"/>
      <c r="F347" s="33"/>
      <c r="G347" s="33"/>
    </row>
    <row r="348" spans="1:7" ht="82.5" customHeight="1" hidden="1">
      <c r="A348" s="22"/>
      <c r="B348" s="69">
        <v>80149</v>
      </c>
      <c r="C348" s="24"/>
      <c r="D348" s="9" t="s">
        <v>147</v>
      </c>
      <c r="E348" s="33"/>
      <c r="F348" s="32">
        <f>F349</f>
        <v>0</v>
      </c>
      <c r="G348" s="33"/>
    </row>
    <row r="349" spans="1:7" ht="25.5" customHeight="1" hidden="1">
      <c r="A349" s="22"/>
      <c r="B349" s="69"/>
      <c r="C349" s="24"/>
      <c r="D349" s="78" t="s">
        <v>117</v>
      </c>
      <c r="E349" s="33"/>
      <c r="F349" s="33"/>
      <c r="G349" s="85" t="s">
        <v>118</v>
      </c>
    </row>
    <row r="350" spans="1:7" ht="12.75" customHeight="1" hidden="1">
      <c r="A350" s="22"/>
      <c r="B350" s="69"/>
      <c r="C350" s="24"/>
      <c r="D350" s="10"/>
      <c r="E350" s="33"/>
      <c r="F350" s="33"/>
      <c r="G350" s="33"/>
    </row>
    <row r="351" spans="1:7" ht="3" customHeight="1" hidden="1">
      <c r="A351" s="22"/>
      <c r="B351" s="69"/>
      <c r="C351" s="24"/>
      <c r="D351" s="10"/>
      <c r="E351" s="33"/>
      <c r="F351" s="33"/>
      <c r="G351" s="33"/>
    </row>
    <row r="352" spans="1:7" ht="87.75" customHeight="1" hidden="1">
      <c r="A352" s="22"/>
      <c r="B352" s="69">
        <v>80150</v>
      </c>
      <c r="C352" s="24"/>
      <c r="D352" s="9" t="s">
        <v>116</v>
      </c>
      <c r="E352" s="33"/>
      <c r="F352" s="32">
        <f>F353+F354</f>
        <v>0</v>
      </c>
      <c r="G352" s="33"/>
    </row>
    <row r="353" spans="1:7" ht="18" customHeight="1" hidden="1">
      <c r="A353" s="22"/>
      <c r="B353" s="69"/>
      <c r="C353" s="24"/>
      <c r="D353" s="78" t="s">
        <v>117</v>
      </c>
      <c r="E353" s="33"/>
      <c r="F353" s="33"/>
      <c r="G353" s="182" t="s">
        <v>118</v>
      </c>
    </row>
    <row r="354" spans="1:7" ht="17.25" customHeight="1" hidden="1">
      <c r="A354" s="22"/>
      <c r="B354" s="69"/>
      <c r="C354" s="24"/>
      <c r="D354" s="39" t="s">
        <v>125</v>
      </c>
      <c r="E354" s="33"/>
      <c r="F354" s="33"/>
      <c r="G354" s="183"/>
    </row>
    <row r="355" spans="1:7" s="83" customFormat="1" ht="27" customHeight="1" hidden="1">
      <c r="A355" s="22">
        <v>900</v>
      </c>
      <c r="B355" s="101"/>
      <c r="C355" s="22"/>
      <c r="D355" s="11" t="s">
        <v>109</v>
      </c>
      <c r="E355" s="29">
        <f>E358+E360</f>
        <v>0</v>
      </c>
      <c r="F355" s="29">
        <f>F356</f>
        <v>0</v>
      </c>
      <c r="G355" s="29"/>
    </row>
    <row r="356" spans="1:7" ht="23.25" customHeight="1" hidden="1">
      <c r="A356" s="22"/>
      <c r="B356" s="69">
        <v>90001</v>
      </c>
      <c r="C356" s="31"/>
      <c r="D356" s="68" t="s">
        <v>201</v>
      </c>
      <c r="E356" s="33">
        <f>E357+E359+E363</f>
        <v>0</v>
      </c>
      <c r="F356" s="32">
        <f>F357+F359+F363</f>
        <v>0</v>
      </c>
      <c r="G356" s="33"/>
    </row>
    <row r="357" spans="1:7" s="131" customFormat="1" ht="12.75" customHeight="1" hidden="1">
      <c r="A357" s="127"/>
      <c r="B357" s="128"/>
      <c r="C357" s="132">
        <v>4300</v>
      </c>
      <c r="D357" s="130" t="s">
        <v>49</v>
      </c>
      <c r="E357" s="129"/>
      <c r="F357" s="129"/>
      <c r="G357" s="129"/>
    </row>
    <row r="358" spans="1:7" s="70" customFormat="1" ht="20.25" customHeight="1" hidden="1">
      <c r="A358" s="31"/>
      <c r="B358" s="69">
        <v>90015</v>
      </c>
      <c r="C358" s="31"/>
      <c r="D358" s="126" t="s">
        <v>171</v>
      </c>
      <c r="E358" s="32">
        <f>E359</f>
        <v>0</v>
      </c>
      <c r="F358" s="32">
        <f>F359</f>
        <v>0</v>
      </c>
      <c r="G358" s="32"/>
    </row>
    <row r="359" spans="1:7" ht="12.75" customHeight="1" hidden="1">
      <c r="A359" s="22"/>
      <c r="B359" s="69"/>
      <c r="C359" s="24">
        <v>4260</v>
      </c>
      <c r="D359" s="10" t="s">
        <v>74</v>
      </c>
      <c r="E359" s="33"/>
      <c r="F359" s="33"/>
      <c r="G359" s="33"/>
    </row>
    <row r="360" spans="1:7" s="70" customFormat="1" ht="19.5" customHeight="1" hidden="1">
      <c r="A360" s="138"/>
      <c r="B360" s="69">
        <v>90095</v>
      </c>
      <c r="C360" s="31"/>
      <c r="D360" s="9" t="s">
        <v>186</v>
      </c>
      <c r="E360" s="32">
        <f>E361+E362</f>
        <v>0</v>
      </c>
      <c r="F360" s="32">
        <f>F361+F362</f>
        <v>0</v>
      </c>
      <c r="G360" s="32"/>
    </row>
    <row r="361" spans="1:7" ht="27.75" customHeight="1" hidden="1">
      <c r="A361" s="22"/>
      <c r="B361" s="69"/>
      <c r="C361" s="24">
        <v>6050</v>
      </c>
      <c r="D361" s="10" t="s">
        <v>85</v>
      </c>
      <c r="E361" s="33"/>
      <c r="F361" s="33"/>
      <c r="G361" s="33"/>
    </row>
    <row r="362" spans="1:7" ht="28.5" customHeight="1" hidden="1">
      <c r="A362" s="22"/>
      <c r="B362" s="69"/>
      <c r="C362" s="24">
        <v>6059</v>
      </c>
      <c r="D362" s="10" t="s">
        <v>85</v>
      </c>
      <c r="E362" s="33"/>
      <c r="F362" s="33"/>
      <c r="G362" s="33"/>
    </row>
    <row r="363" spans="1:7" ht="12.75" customHeight="1" hidden="1">
      <c r="A363" s="22"/>
      <c r="B363" s="69"/>
      <c r="C363" s="24">
        <v>4120</v>
      </c>
      <c r="D363" s="10" t="s">
        <v>46</v>
      </c>
      <c r="E363" s="33"/>
      <c r="F363" s="33"/>
      <c r="G363" s="33"/>
    </row>
    <row r="364" spans="1:7" s="83" customFormat="1" ht="24.75" customHeight="1" hidden="1">
      <c r="A364" s="22">
        <v>921</v>
      </c>
      <c r="B364" s="101"/>
      <c r="C364" s="22"/>
      <c r="D364" s="11" t="s">
        <v>76</v>
      </c>
      <c r="E364" s="29">
        <f>E365+E367</f>
        <v>0</v>
      </c>
      <c r="F364" s="29">
        <f>F365+F367</f>
        <v>0</v>
      </c>
      <c r="G364" s="29"/>
    </row>
    <row r="365" spans="1:7" ht="18.75" customHeight="1" hidden="1">
      <c r="A365" s="24"/>
      <c r="B365" s="69">
        <v>92109</v>
      </c>
      <c r="C365" s="31"/>
      <c r="D365" s="9" t="s">
        <v>82</v>
      </c>
      <c r="E365" s="33">
        <f>E366</f>
        <v>0</v>
      </c>
      <c r="F365" s="33"/>
      <c r="G365" s="33"/>
    </row>
    <row r="366" spans="1:7" ht="22.5" hidden="1">
      <c r="A366" s="24"/>
      <c r="B366" s="21"/>
      <c r="C366" s="24">
        <v>2480</v>
      </c>
      <c r="D366" s="39" t="s">
        <v>101</v>
      </c>
      <c r="E366" s="33"/>
      <c r="F366" s="33"/>
      <c r="G366" s="33"/>
    </row>
    <row r="367" spans="1:7" ht="17.25" customHeight="1" hidden="1">
      <c r="A367" s="24"/>
      <c r="B367" s="70">
        <v>92195</v>
      </c>
      <c r="C367" s="31"/>
      <c r="D367" s="71" t="s">
        <v>20</v>
      </c>
      <c r="E367" s="33">
        <f>E368+E369+E370+E371</f>
        <v>0</v>
      </c>
      <c r="F367" s="33">
        <f>F368+F369+F370+F371</f>
        <v>0</v>
      </c>
      <c r="G367" s="33"/>
    </row>
    <row r="368" spans="1:7" ht="20.25" customHeight="1" hidden="1">
      <c r="A368" s="24"/>
      <c r="B368" s="21"/>
      <c r="C368" s="24">
        <v>4210</v>
      </c>
      <c r="D368" s="65" t="s">
        <v>100</v>
      </c>
      <c r="E368" s="33"/>
      <c r="F368" s="33"/>
      <c r="G368" s="33"/>
    </row>
    <row r="369" spans="1:7" ht="4.5" customHeight="1" hidden="1">
      <c r="A369" s="24"/>
      <c r="B369" s="21"/>
      <c r="C369" s="24">
        <v>4170</v>
      </c>
      <c r="D369" s="65" t="s">
        <v>58</v>
      </c>
      <c r="E369" s="33"/>
      <c r="F369" s="33"/>
      <c r="G369" s="33"/>
    </row>
    <row r="370" spans="1:7" ht="12.75" hidden="1">
      <c r="A370" s="24"/>
      <c r="B370" s="21"/>
      <c r="C370" s="24">
        <v>4307</v>
      </c>
      <c r="D370" s="39" t="s">
        <v>49</v>
      </c>
      <c r="E370" s="33"/>
      <c r="F370" s="33"/>
      <c r="G370" s="33"/>
    </row>
    <row r="371" spans="1:7" ht="12.75" hidden="1">
      <c r="A371" s="24"/>
      <c r="B371" s="21"/>
      <c r="C371" s="24">
        <v>4309</v>
      </c>
      <c r="D371" s="39" t="s">
        <v>49</v>
      </c>
      <c r="E371" s="33"/>
      <c r="F371" s="33"/>
      <c r="G371" s="33"/>
    </row>
    <row r="372" spans="1:7" ht="18.75" customHeight="1" hidden="1">
      <c r="A372" s="28" t="s">
        <v>33</v>
      </c>
      <c r="B372" s="28"/>
      <c r="C372" s="22"/>
      <c r="D372" s="53" t="s">
        <v>34</v>
      </c>
      <c r="E372" s="29">
        <f>E373</f>
        <v>0</v>
      </c>
      <c r="F372" s="29">
        <f>F373</f>
        <v>0</v>
      </c>
      <c r="G372" s="29">
        <f>G373</f>
        <v>0</v>
      </c>
    </row>
    <row r="373" spans="1:7" ht="21" customHeight="1" hidden="1">
      <c r="A373" s="23"/>
      <c r="B373" s="30" t="s">
        <v>35</v>
      </c>
      <c r="C373" s="31"/>
      <c r="D373" s="9" t="s">
        <v>37</v>
      </c>
      <c r="E373" s="32">
        <f>E377</f>
        <v>0</v>
      </c>
      <c r="F373" s="32">
        <f>F377+F378+F379+F376+F375+F374</f>
        <v>0</v>
      </c>
      <c r="G373" s="32">
        <f>G377</f>
        <v>0</v>
      </c>
    </row>
    <row r="374" spans="1:7" ht="12.75" hidden="1">
      <c r="A374" s="23"/>
      <c r="B374" s="30"/>
      <c r="C374" s="24">
        <v>4110</v>
      </c>
      <c r="D374" s="89" t="s">
        <v>196</v>
      </c>
      <c r="E374" s="32"/>
      <c r="F374" s="32"/>
      <c r="G374" s="32"/>
    </row>
    <row r="375" spans="1:7" ht="12.75" hidden="1">
      <c r="A375" s="23"/>
      <c r="B375" s="30"/>
      <c r="C375" s="24">
        <v>4120</v>
      </c>
      <c r="D375" s="89" t="s">
        <v>46</v>
      </c>
      <c r="E375" s="32"/>
      <c r="F375" s="32"/>
      <c r="G375" s="32"/>
    </row>
    <row r="376" spans="1:7" ht="12.75" hidden="1">
      <c r="A376" s="23"/>
      <c r="B376" s="30"/>
      <c r="C376" s="24">
        <v>4170</v>
      </c>
      <c r="D376" s="136" t="s">
        <v>58</v>
      </c>
      <c r="E376" s="32"/>
      <c r="F376" s="32"/>
      <c r="G376" s="32"/>
    </row>
    <row r="377" spans="1:7" ht="12.75" hidden="1">
      <c r="A377" s="24"/>
      <c r="B377" s="21"/>
      <c r="C377" s="24">
        <v>4210</v>
      </c>
      <c r="D377" s="65" t="s">
        <v>100</v>
      </c>
      <c r="E377" s="33"/>
      <c r="F377" s="33"/>
      <c r="G377" s="33"/>
    </row>
    <row r="378" spans="1:7" ht="12.75" hidden="1">
      <c r="A378" s="24"/>
      <c r="B378" s="21"/>
      <c r="C378" s="24">
        <v>4300</v>
      </c>
      <c r="D378" s="65" t="s">
        <v>49</v>
      </c>
      <c r="E378" s="33"/>
      <c r="F378" s="33"/>
      <c r="G378" s="33"/>
    </row>
    <row r="379" spans="1:7" ht="24" hidden="1">
      <c r="A379" s="24"/>
      <c r="B379" s="21"/>
      <c r="C379" s="24">
        <v>6050</v>
      </c>
      <c r="D379" s="10" t="s">
        <v>85</v>
      </c>
      <c r="E379" s="33"/>
      <c r="F379" s="33"/>
      <c r="G379" s="33"/>
    </row>
    <row r="380" spans="1:7" ht="12.75" hidden="1">
      <c r="A380" s="24"/>
      <c r="B380" s="21"/>
      <c r="C380" s="24"/>
      <c r="D380" s="65"/>
      <c r="E380" s="33"/>
      <c r="F380" s="33"/>
      <c r="G380" s="33"/>
    </row>
    <row r="381" spans="1:7" ht="12.75" hidden="1">
      <c r="A381" s="24"/>
      <c r="B381" s="21"/>
      <c r="C381" s="24"/>
      <c r="D381" s="65"/>
      <c r="E381" s="33"/>
      <c r="F381" s="33"/>
      <c r="G381" s="33"/>
    </row>
    <row r="382" spans="1:7" ht="12.75" hidden="1">
      <c r="A382" s="24"/>
      <c r="B382" s="21"/>
      <c r="C382" s="24"/>
      <c r="D382" s="65"/>
      <c r="E382" s="33"/>
      <c r="F382" s="33"/>
      <c r="G382" s="33"/>
    </row>
    <row r="383" spans="1:7" ht="24.75" customHeight="1" hidden="1">
      <c r="A383" s="34"/>
      <c r="B383" s="25"/>
      <c r="C383" s="25"/>
      <c r="D383" s="18" t="s">
        <v>3</v>
      </c>
      <c r="E383" s="29">
        <f>E282+E288+E328+E338+E343+E296</f>
        <v>0</v>
      </c>
      <c r="F383" s="29">
        <f>F282+F288+F328+F338+F343+F296+F316+F355</f>
        <v>0</v>
      </c>
      <c r="G383" s="29">
        <f>G282+G288+G296+G304+G372</f>
        <v>0</v>
      </c>
    </row>
    <row r="384" ht="12.75" hidden="1"/>
    <row r="385" ht="12.75" hidden="1"/>
    <row r="386" ht="12.75" hidden="1"/>
    <row r="387" ht="12.75" hidden="1"/>
    <row r="388" ht="12.75" hidden="1"/>
  </sheetData>
  <sheetProtection/>
  <mergeCells count="29">
    <mergeCell ref="G330:G331"/>
    <mergeCell ref="G338:G339"/>
    <mergeCell ref="E36:G36"/>
    <mergeCell ref="E37:G37"/>
    <mergeCell ref="E143:G143"/>
    <mergeCell ref="E144:G144"/>
    <mergeCell ref="A268:G268"/>
    <mergeCell ref="E266:G266"/>
    <mergeCell ref="G336:G337"/>
    <mergeCell ref="A270:G270"/>
    <mergeCell ref="E231:G231"/>
    <mergeCell ref="A89:G89"/>
    <mergeCell ref="A234:G234"/>
    <mergeCell ref="E265:G265"/>
    <mergeCell ref="A147:G147"/>
    <mergeCell ref="A91:G91"/>
    <mergeCell ref="A145:G145"/>
    <mergeCell ref="E232:G232"/>
    <mergeCell ref="A236:G236"/>
    <mergeCell ref="G345:G346"/>
    <mergeCell ref="G353:G354"/>
    <mergeCell ref="E3:G3"/>
    <mergeCell ref="E4:G4"/>
    <mergeCell ref="A6:G6"/>
    <mergeCell ref="A8:G8"/>
    <mergeCell ref="E87:G87"/>
    <mergeCell ref="A38:G38"/>
    <mergeCell ref="A40:G40"/>
    <mergeCell ref="E88:G88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13"/>
  <sheetViews>
    <sheetView zoomScalePageLayoutView="0" workbookViewId="0" topLeftCell="A126">
      <selection activeCell="E198" sqref="E198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7.00390625" style="0" customWidth="1"/>
    <col min="4" max="4" width="34.75390625" style="0" customWidth="1"/>
    <col min="5" max="5" width="14.00390625" style="0" customWidth="1"/>
    <col min="6" max="6" width="13.75390625" style="0" customWidth="1"/>
    <col min="7" max="7" width="10.00390625" style="0" hidden="1" customWidth="1"/>
  </cols>
  <sheetData>
    <row r="1" ht="12.75" hidden="1"/>
    <row r="2" ht="12.75" hidden="1"/>
    <row r="3" spans="5:7" ht="12.75" hidden="1">
      <c r="E3" s="184" t="s">
        <v>15</v>
      </c>
      <c r="F3" s="184"/>
      <c r="G3" s="184"/>
    </row>
    <row r="4" spans="5:7" ht="12.75" hidden="1">
      <c r="E4" s="184" t="s">
        <v>126</v>
      </c>
      <c r="F4" s="184"/>
      <c r="G4" s="184"/>
    </row>
    <row r="5" spans="5:7" ht="12.75" hidden="1">
      <c r="E5" s="76"/>
      <c r="F5" s="76"/>
      <c r="G5" s="76"/>
    </row>
    <row r="6" spans="1:7" ht="31.5" customHeight="1" hidden="1">
      <c r="A6" s="185" t="s">
        <v>127</v>
      </c>
      <c r="B6" s="185"/>
      <c r="C6" s="185"/>
      <c r="D6" s="185"/>
      <c r="E6" s="185"/>
      <c r="F6" s="185"/>
      <c r="G6" s="185"/>
    </row>
    <row r="7" spans="1:7" ht="12.75" hidden="1">
      <c r="A7" s="27"/>
      <c r="B7" s="27"/>
      <c r="C7" s="27"/>
      <c r="D7" s="27"/>
      <c r="E7" s="27"/>
      <c r="F7" s="27"/>
      <c r="G7" s="27"/>
    </row>
    <row r="8" spans="1:7" ht="21" customHeight="1" hidden="1">
      <c r="A8" s="186" t="s">
        <v>86</v>
      </c>
      <c r="B8" s="187"/>
      <c r="C8" s="187"/>
      <c r="D8" s="187"/>
      <c r="E8" s="187"/>
      <c r="F8" s="187"/>
      <c r="G8" s="187"/>
    </row>
    <row r="9" ht="12.75" hidden="1"/>
    <row r="10" spans="1:7" ht="36" hidden="1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18</v>
      </c>
      <c r="F10" s="16" t="s">
        <v>17</v>
      </c>
      <c r="G10" s="16" t="s">
        <v>14</v>
      </c>
    </row>
    <row r="11" spans="1:7" ht="12.75" hidden="1">
      <c r="A11" s="28" t="s">
        <v>96</v>
      </c>
      <c r="B11" s="28"/>
      <c r="C11" s="22"/>
      <c r="D11" s="11" t="s">
        <v>98</v>
      </c>
      <c r="E11" s="29">
        <f aca="true" t="shared" si="0" ref="E11:G12">E12</f>
        <v>0</v>
      </c>
      <c r="F11" s="29">
        <f t="shared" si="0"/>
        <v>191575</v>
      </c>
      <c r="G11" s="29">
        <f t="shared" si="0"/>
        <v>0</v>
      </c>
    </row>
    <row r="12" spans="1:7" ht="24" hidden="1">
      <c r="A12" s="24"/>
      <c r="B12" s="30" t="s">
        <v>97</v>
      </c>
      <c r="C12" s="31"/>
      <c r="D12" s="9" t="s">
        <v>128</v>
      </c>
      <c r="E12" s="32">
        <f t="shared" si="0"/>
        <v>0</v>
      </c>
      <c r="F12" s="32">
        <f>F13</f>
        <v>191575</v>
      </c>
      <c r="G12" s="32">
        <f t="shared" si="0"/>
        <v>0</v>
      </c>
    </row>
    <row r="13" spans="1:7" ht="12.75" hidden="1">
      <c r="A13" s="24"/>
      <c r="B13" s="21"/>
      <c r="C13" s="23" t="s">
        <v>129</v>
      </c>
      <c r="D13" s="52" t="s">
        <v>130</v>
      </c>
      <c r="E13" s="33"/>
      <c r="F13" s="33">
        <v>191575</v>
      </c>
      <c r="G13" s="33"/>
    </row>
    <row r="14" spans="1:7" s="83" customFormat="1" ht="15.75" customHeight="1" hidden="1">
      <c r="A14" s="22">
        <v>801</v>
      </c>
      <c r="B14" s="86"/>
      <c r="C14" s="28"/>
      <c r="D14" s="55" t="s">
        <v>115</v>
      </c>
      <c r="E14" s="29"/>
      <c r="F14" s="29">
        <f>F15</f>
        <v>23477</v>
      </c>
      <c r="G14" s="29"/>
    </row>
    <row r="15" spans="1:7" ht="19.5" customHeight="1" hidden="1">
      <c r="A15" s="22"/>
      <c r="B15" s="69">
        <v>80101</v>
      </c>
      <c r="C15" s="23"/>
      <c r="D15" s="90" t="s">
        <v>40</v>
      </c>
      <c r="E15" s="33"/>
      <c r="F15" s="33">
        <f>F16</f>
        <v>23477</v>
      </c>
      <c r="G15" s="33"/>
    </row>
    <row r="16" spans="1:7" ht="67.5" customHeight="1" hidden="1">
      <c r="A16" s="24"/>
      <c r="B16" s="21"/>
      <c r="C16" s="23" t="s">
        <v>131</v>
      </c>
      <c r="D16" s="52" t="s">
        <v>132</v>
      </c>
      <c r="E16" s="33"/>
      <c r="F16" s="33">
        <v>23477</v>
      </c>
      <c r="G16" s="33"/>
    </row>
    <row r="17" spans="1:7" s="83" customFormat="1" ht="16.5" customHeight="1" hidden="1">
      <c r="A17" s="22">
        <v>852</v>
      </c>
      <c r="B17" s="86"/>
      <c r="C17" s="28"/>
      <c r="D17" s="55" t="s">
        <v>32</v>
      </c>
      <c r="E17" s="29">
        <f>E18</f>
        <v>294</v>
      </c>
      <c r="F17" s="29">
        <f>F18</f>
        <v>9024</v>
      </c>
      <c r="G17" s="29"/>
    </row>
    <row r="18" spans="1:7" ht="17.25" customHeight="1" hidden="1">
      <c r="A18" s="24"/>
      <c r="B18" s="69">
        <v>85295</v>
      </c>
      <c r="C18" s="23"/>
      <c r="D18" s="90" t="s">
        <v>20</v>
      </c>
      <c r="E18" s="33">
        <f>E20</f>
        <v>294</v>
      </c>
      <c r="F18" s="33">
        <f>F20+F23</f>
        <v>9024</v>
      </c>
      <c r="G18" s="33"/>
    </row>
    <row r="19" spans="1:7" ht="12.75" hidden="1">
      <c r="A19" s="24"/>
      <c r="B19" s="21"/>
      <c r="C19" s="23"/>
      <c r="D19" s="52"/>
      <c r="E19" s="33"/>
      <c r="F19" s="33"/>
      <c r="G19" s="33"/>
    </row>
    <row r="20" spans="1:7" ht="51" customHeight="1" hidden="1">
      <c r="A20" s="24"/>
      <c r="B20" s="21"/>
      <c r="C20" s="24">
        <v>2010</v>
      </c>
      <c r="D20" s="52" t="s">
        <v>133</v>
      </c>
      <c r="E20" s="33">
        <v>294</v>
      </c>
      <c r="F20" s="33"/>
      <c r="G20" s="33"/>
    </row>
    <row r="21" spans="1:7" ht="12.75" hidden="1">
      <c r="A21" s="28" t="s">
        <v>73</v>
      </c>
      <c r="B21" s="28"/>
      <c r="C21" s="22"/>
      <c r="D21" s="11" t="s">
        <v>95</v>
      </c>
      <c r="E21" s="29">
        <f aca="true" t="shared" si="1" ref="E21:G22">E22</f>
        <v>0</v>
      </c>
      <c r="F21" s="29">
        <f t="shared" si="1"/>
        <v>9024</v>
      </c>
      <c r="G21" s="29">
        <f t="shared" si="1"/>
        <v>0</v>
      </c>
    </row>
    <row r="22" spans="1:7" ht="24" hidden="1">
      <c r="A22" s="23"/>
      <c r="B22" s="30" t="s">
        <v>77</v>
      </c>
      <c r="C22" s="31"/>
      <c r="D22" s="9" t="s">
        <v>78</v>
      </c>
      <c r="E22" s="32">
        <f t="shared" si="1"/>
        <v>0</v>
      </c>
      <c r="F22" s="32">
        <f t="shared" si="1"/>
        <v>9024</v>
      </c>
      <c r="G22" s="32">
        <f t="shared" si="1"/>
        <v>0</v>
      </c>
    </row>
    <row r="23" spans="1:7" ht="60" hidden="1">
      <c r="A23" s="24"/>
      <c r="B23" s="21"/>
      <c r="C23" s="51" t="s">
        <v>134</v>
      </c>
      <c r="D23" s="52" t="s">
        <v>87</v>
      </c>
      <c r="E23" s="33"/>
      <c r="F23" s="33">
        <v>9024</v>
      </c>
      <c r="G23" s="33"/>
    </row>
    <row r="24" spans="1:7" ht="12.75" hidden="1">
      <c r="A24" s="34"/>
      <c r="B24" s="25"/>
      <c r="C24" s="25"/>
      <c r="D24" s="18" t="s">
        <v>3</v>
      </c>
      <c r="E24" s="29">
        <f>E11+E14+E17</f>
        <v>294</v>
      </c>
      <c r="F24" s="29">
        <f>F11+F17+F14</f>
        <v>224076</v>
      </c>
      <c r="G24" s="29">
        <f>G11+G21</f>
        <v>0</v>
      </c>
    </row>
    <row r="25" spans="1:7" ht="12.75">
      <c r="A25" s="72"/>
      <c r="B25" s="73"/>
      <c r="C25" s="73"/>
      <c r="D25" s="74"/>
      <c r="E25" s="75"/>
      <c r="F25" s="75"/>
      <c r="G25" s="75"/>
    </row>
    <row r="26" ht="363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1:7" ht="17.25" customHeight="1" hidden="1">
      <c r="A35" s="13"/>
      <c r="B35" s="13"/>
      <c r="C35" s="13"/>
      <c r="D35" s="13"/>
      <c r="E35" s="184" t="s">
        <v>63</v>
      </c>
      <c r="F35" s="184"/>
      <c r="G35" s="184"/>
    </row>
    <row r="36" spans="1:7" ht="16.5" customHeight="1" hidden="1">
      <c r="A36" s="13"/>
      <c r="B36" s="13"/>
      <c r="C36" s="13"/>
      <c r="D36" s="13"/>
      <c r="E36" s="184" t="s">
        <v>119</v>
      </c>
      <c r="F36" s="184"/>
      <c r="G36" s="184"/>
    </row>
    <row r="37" spans="1:9" ht="28.5" customHeight="1" hidden="1">
      <c r="A37" s="185" t="s">
        <v>62</v>
      </c>
      <c r="B37" s="185"/>
      <c r="C37" s="185"/>
      <c r="D37" s="185"/>
      <c r="E37" s="185"/>
      <c r="F37" s="185"/>
      <c r="G37" s="185"/>
      <c r="H37" s="26"/>
      <c r="I37" s="26"/>
    </row>
    <row r="38" spans="1:7" ht="6" customHeight="1" hidden="1">
      <c r="A38" s="27"/>
      <c r="B38" s="27"/>
      <c r="C38" s="27"/>
      <c r="D38" s="27"/>
      <c r="E38" s="27"/>
      <c r="F38" s="27"/>
      <c r="G38" s="27"/>
    </row>
    <row r="39" spans="1:7" ht="21" customHeight="1" hidden="1">
      <c r="A39" s="186" t="s">
        <v>19</v>
      </c>
      <c r="B39" s="187"/>
      <c r="C39" s="187"/>
      <c r="D39" s="187"/>
      <c r="E39" s="187"/>
      <c r="F39" s="187"/>
      <c r="G39" s="187"/>
    </row>
    <row r="40" spans="1:7" ht="7.5" customHeight="1" hidden="1">
      <c r="A40" s="14"/>
      <c r="B40" s="15"/>
      <c r="C40" s="15"/>
      <c r="D40" s="15"/>
      <c r="E40" s="15"/>
      <c r="F40" s="15"/>
      <c r="G40" s="15"/>
    </row>
    <row r="41" spans="1:7" ht="37.5" customHeight="1" hidden="1">
      <c r="A41" s="16" t="s">
        <v>0</v>
      </c>
      <c r="B41" s="16" t="s">
        <v>1</v>
      </c>
      <c r="C41" s="16" t="s">
        <v>12</v>
      </c>
      <c r="D41" s="17" t="s">
        <v>2</v>
      </c>
      <c r="E41" s="16" t="s">
        <v>7</v>
      </c>
      <c r="F41" s="16" t="s">
        <v>9</v>
      </c>
      <c r="G41" s="16" t="s">
        <v>14</v>
      </c>
    </row>
    <row r="42" spans="1:7" ht="57.75" customHeight="1" hidden="1">
      <c r="A42" s="28" t="s">
        <v>21</v>
      </c>
      <c r="B42" s="28"/>
      <c r="C42" s="22"/>
      <c r="D42" s="49" t="s">
        <v>61</v>
      </c>
      <c r="E42" s="29">
        <f aca="true" t="shared" si="2" ref="E42:G43">E43</f>
        <v>-29375</v>
      </c>
      <c r="F42" s="29">
        <f>F43</f>
        <v>0</v>
      </c>
      <c r="G42" s="29">
        <f t="shared" si="2"/>
        <v>0</v>
      </c>
    </row>
    <row r="43" spans="1:7" ht="22.5" customHeight="1" hidden="1">
      <c r="A43" s="23"/>
      <c r="B43" s="30" t="s">
        <v>59</v>
      </c>
      <c r="C43" s="31"/>
      <c r="D43" s="40" t="s">
        <v>60</v>
      </c>
      <c r="E43" s="32">
        <f>E44</f>
        <v>-29375</v>
      </c>
      <c r="F43" s="32">
        <f t="shared" si="2"/>
        <v>0</v>
      </c>
      <c r="G43" s="32">
        <f t="shared" si="2"/>
        <v>0</v>
      </c>
    </row>
    <row r="44" spans="1:7" ht="17.25" customHeight="1" hidden="1">
      <c r="A44" s="24"/>
      <c r="B44" s="21"/>
      <c r="C44" s="23" t="s">
        <v>22</v>
      </c>
      <c r="D44" s="50" t="s">
        <v>23</v>
      </c>
      <c r="E44" s="33">
        <v>-29375</v>
      </c>
      <c r="F44" s="33"/>
      <c r="G44" s="33"/>
    </row>
    <row r="45" spans="1:7" ht="22.5" customHeight="1" hidden="1">
      <c r="A45" s="37" t="s">
        <v>24</v>
      </c>
      <c r="B45" s="21"/>
      <c r="C45" s="24"/>
      <c r="D45" s="11" t="s">
        <v>28</v>
      </c>
      <c r="E45" s="29">
        <f>E46</f>
        <v>-60411</v>
      </c>
      <c r="F45" s="29">
        <f>F46</f>
        <v>0</v>
      </c>
      <c r="G45" s="33"/>
    </row>
    <row r="46" spans="1:7" ht="29.25" customHeight="1" hidden="1">
      <c r="A46" s="24"/>
      <c r="B46" s="38" t="s">
        <v>26</v>
      </c>
      <c r="C46" s="24"/>
      <c r="D46" s="40" t="s">
        <v>27</v>
      </c>
      <c r="E46" s="33">
        <f>E47</f>
        <v>-60411</v>
      </c>
      <c r="F46" s="32">
        <f>F47</f>
        <v>0</v>
      </c>
      <c r="G46" s="33"/>
    </row>
    <row r="47" spans="1:7" ht="23.25" customHeight="1" hidden="1">
      <c r="A47" s="24"/>
      <c r="B47" s="21"/>
      <c r="C47" s="24">
        <v>2920</v>
      </c>
      <c r="D47" s="10" t="s">
        <v>25</v>
      </c>
      <c r="E47" s="33">
        <v>-60411</v>
      </c>
      <c r="F47" s="33"/>
      <c r="G47" s="33"/>
    </row>
    <row r="48" spans="1:7" ht="23.25" customHeight="1" hidden="1">
      <c r="A48" s="37" t="s">
        <v>38</v>
      </c>
      <c r="B48" s="21"/>
      <c r="C48" s="24"/>
      <c r="D48" s="11" t="s">
        <v>42</v>
      </c>
      <c r="E48" s="29">
        <f>E49</f>
        <v>0</v>
      </c>
      <c r="F48" s="29">
        <f>F49</f>
        <v>-89786</v>
      </c>
      <c r="G48" s="33"/>
    </row>
    <row r="49" spans="1:7" ht="12.75" hidden="1">
      <c r="A49" s="24"/>
      <c r="B49" s="38" t="s">
        <v>39</v>
      </c>
      <c r="C49" s="24"/>
      <c r="D49" s="9" t="s">
        <v>40</v>
      </c>
      <c r="E49" s="33">
        <f>E50</f>
        <v>0</v>
      </c>
      <c r="F49" s="32">
        <f>F50</f>
        <v>-89786</v>
      </c>
      <c r="G49" s="33"/>
    </row>
    <row r="50" spans="1:7" ht="23.25" customHeight="1" hidden="1">
      <c r="A50" s="24"/>
      <c r="B50" s="21"/>
      <c r="C50" s="24">
        <v>4010</v>
      </c>
      <c r="D50" s="10" t="s">
        <v>41</v>
      </c>
      <c r="E50" s="33"/>
      <c r="F50" s="33">
        <v>-89786</v>
      </c>
      <c r="G50" s="33"/>
    </row>
    <row r="51" spans="1:7" ht="22.5" customHeight="1" hidden="1">
      <c r="A51" s="37" t="s">
        <v>29</v>
      </c>
      <c r="B51" s="21"/>
      <c r="C51" s="24"/>
      <c r="D51" s="11" t="s">
        <v>32</v>
      </c>
      <c r="E51" s="29">
        <f>E52</f>
        <v>95499.43</v>
      </c>
      <c r="F51" s="29">
        <f>F52</f>
        <v>95499.42999999996</v>
      </c>
      <c r="G51" s="33"/>
    </row>
    <row r="52" spans="1:7" ht="12.75" hidden="1">
      <c r="A52" s="24"/>
      <c r="B52" s="38" t="s">
        <v>30</v>
      </c>
      <c r="C52" s="24"/>
      <c r="D52" s="9" t="s">
        <v>20</v>
      </c>
      <c r="E52" s="33">
        <f>E53+E54</f>
        <v>95499.43</v>
      </c>
      <c r="F52" s="32">
        <f>SUM(F55:F76)</f>
        <v>95499.42999999996</v>
      </c>
      <c r="G52" s="33"/>
    </row>
    <row r="53" spans="1:7" ht="70.5" customHeight="1" hidden="1">
      <c r="A53" s="24"/>
      <c r="B53" s="21"/>
      <c r="C53" s="24">
        <v>2007</v>
      </c>
      <c r="D53" s="39" t="s">
        <v>31</v>
      </c>
      <c r="E53" s="33">
        <v>90697.78</v>
      </c>
      <c r="F53" s="33"/>
      <c r="G53" s="33"/>
    </row>
    <row r="54" spans="1:7" ht="67.5" hidden="1">
      <c r="A54" s="24"/>
      <c r="B54" s="21"/>
      <c r="C54" s="24">
        <v>2009</v>
      </c>
      <c r="D54" s="39" t="s">
        <v>31</v>
      </c>
      <c r="E54" s="33">
        <v>4801.65</v>
      </c>
      <c r="F54" s="33"/>
      <c r="G54" s="33"/>
    </row>
    <row r="55" spans="1:7" ht="12.75" hidden="1">
      <c r="A55" s="24"/>
      <c r="B55" s="21"/>
      <c r="C55" s="42">
        <v>4017</v>
      </c>
      <c r="D55" s="43" t="s">
        <v>41</v>
      </c>
      <c r="E55" s="44"/>
      <c r="F55" s="44">
        <v>39406.85</v>
      </c>
      <c r="G55" s="33"/>
    </row>
    <row r="56" spans="1:7" ht="12.75" hidden="1">
      <c r="A56" s="24"/>
      <c r="B56" s="21"/>
      <c r="C56" s="42">
        <v>4019</v>
      </c>
      <c r="D56" s="43" t="s">
        <v>41</v>
      </c>
      <c r="E56" s="45"/>
      <c r="F56" s="44">
        <v>2086.24</v>
      </c>
      <c r="G56" s="33"/>
    </row>
    <row r="57" spans="1:7" ht="12.75" hidden="1">
      <c r="A57" s="24"/>
      <c r="B57" s="21"/>
      <c r="C57" s="42">
        <v>4047</v>
      </c>
      <c r="D57" s="43" t="s">
        <v>43</v>
      </c>
      <c r="E57" s="45"/>
      <c r="F57" s="44">
        <v>2110.7</v>
      </c>
      <c r="G57" s="33"/>
    </row>
    <row r="58" spans="1:7" ht="12.75" hidden="1">
      <c r="A58" s="24"/>
      <c r="B58" s="21"/>
      <c r="C58" s="42">
        <v>4049</v>
      </c>
      <c r="D58" s="43" t="s">
        <v>43</v>
      </c>
      <c r="E58" s="45"/>
      <c r="F58" s="44">
        <v>111.74</v>
      </c>
      <c r="G58" s="33"/>
    </row>
    <row r="59" spans="1:7" ht="12.75" hidden="1">
      <c r="A59" s="24"/>
      <c r="B59" s="21"/>
      <c r="C59" s="42">
        <v>4117</v>
      </c>
      <c r="D59" s="43" t="s">
        <v>44</v>
      </c>
      <c r="E59" s="45"/>
      <c r="F59" s="44">
        <v>7397.67</v>
      </c>
      <c r="G59" s="33"/>
    </row>
    <row r="60" spans="1:7" ht="12.75" hidden="1">
      <c r="A60" s="24"/>
      <c r="B60" s="21"/>
      <c r="C60" s="42">
        <v>4119</v>
      </c>
      <c r="D60" s="43" t="s">
        <v>44</v>
      </c>
      <c r="E60" s="45"/>
      <c r="F60" s="44">
        <v>391.64</v>
      </c>
      <c r="G60" s="33"/>
    </row>
    <row r="61" spans="1:7" ht="12.75" hidden="1">
      <c r="A61" s="24"/>
      <c r="B61" s="21"/>
      <c r="C61" s="46" t="s">
        <v>45</v>
      </c>
      <c r="D61" s="43" t="s">
        <v>46</v>
      </c>
      <c r="E61" s="45"/>
      <c r="F61" s="47">
        <v>1017.18</v>
      </c>
      <c r="G61" s="33"/>
    </row>
    <row r="62" spans="1:7" ht="12.75" hidden="1">
      <c r="A62" s="24"/>
      <c r="B62" s="21"/>
      <c r="C62" s="48" t="s">
        <v>47</v>
      </c>
      <c r="D62" s="43" t="s">
        <v>46</v>
      </c>
      <c r="E62" s="45"/>
      <c r="F62" s="47">
        <v>53.85</v>
      </c>
      <c r="G62" s="33"/>
    </row>
    <row r="63" spans="1:7" ht="12.75" hidden="1">
      <c r="A63" s="24"/>
      <c r="B63" s="21"/>
      <c r="C63" s="46" t="s">
        <v>53</v>
      </c>
      <c r="D63" s="10" t="s">
        <v>57</v>
      </c>
      <c r="E63" s="45"/>
      <c r="F63" s="47">
        <v>379.5</v>
      </c>
      <c r="G63" s="33"/>
    </row>
    <row r="64" spans="1:7" ht="12.75" hidden="1">
      <c r="A64" s="24"/>
      <c r="B64" s="21"/>
      <c r="C64" s="46" t="s">
        <v>54</v>
      </c>
      <c r="D64" s="10" t="s">
        <v>57</v>
      </c>
      <c r="E64" s="45"/>
      <c r="F64" s="47">
        <v>20.1</v>
      </c>
      <c r="G64" s="33"/>
    </row>
    <row r="65" spans="1:7" ht="12.75" hidden="1">
      <c r="A65" s="24"/>
      <c r="B65" s="21"/>
      <c r="C65" s="46" t="s">
        <v>55</v>
      </c>
      <c r="D65" s="10" t="s">
        <v>58</v>
      </c>
      <c r="E65" s="45"/>
      <c r="F65" s="47">
        <v>9801.12</v>
      </c>
      <c r="G65" s="33"/>
    </row>
    <row r="66" spans="1:7" ht="12.75" hidden="1">
      <c r="A66" s="24"/>
      <c r="B66" s="21"/>
      <c r="C66" s="46" t="s">
        <v>56</v>
      </c>
      <c r="D66" s="10" t="s">
        <v>58</v>
      </c>
      <c r="E66" s="45"/>
      <c r="F66" s="47">
        <v>518.88</v>
      </c>
      <c r="G66" s="33"/>
    </row>
    <row r="67" spans="1:7" ht="12.75" hidden="1">
      <c r="A67" s="24"/>
      <c r="B67" s="21"/>
      <c r="C67" s="25">
        <v>4217</v>
      </c>
      <c r="D67" s="43" t="s">
        <v>48</v>
      </c>
      <c r="E67" s="47"/>
      <c r="F67" s="47">
        <v>3830.4</v>
      </c>
      <c r="G67" s="33"/>
    </row>
    <row r="68" spans="1:7" ht="12.75" hidden="1">
      <c r="A68" s="24"/>
      <c r="B68" s="21"/>
      <c r="C68" s="25">
        <v>4219</v>
      </c>
      <c r="D68" s="43" t="s">
        <v>48</v>
      </c>
      <c r="E68" s="47"/>
      <c r="F68" s="47">
        <v>202.79</v>
      </c>
      <c r="G68" s="33"/>
    </row>
    <row r="69" spans="1:7" ht="12.75" hidden="1">
      <c r="A69" s="24"/>
      <c r="B69" s="21"/>
      <c r="C69" s="42">
        <v>4307</v>
      </c>
      <c r="D69" s="43" t="s">
        <v>49</v>
      </c>
      <c r="E69" s="47"/>
      <c r="F69" s="47">
        <v>23972.4</v>
      </c>
      <c r="G69" s="33"/>
    </row>
    <row r="70" spans="1:7" ht="12.75" hidden="1">
      <c r="A70" s="24"/>
      <c r="B70" s="21"/>
      <c r="C70" s="42">
        <v>4309</v>
      </c>
      <c r="D70" s="43" t="s">
        <v>49</v>
      </c>
      <c r="E70" s="47"/>
      <c r="F70" s="47">
        <v>1269.12</v>
      </c>
      <c r="G70" s="33"/>
    </row>
    <row r="71" spans="1:7" ht="12.75" hidden="1">
      <c r="A71" s="24"/>
      <c r="B71" s="21"/>
      <c r="C71" s="42">
        <v>4417</v>
      </c>
      <c r="D71" s="43" t="s">
        <v>50</v>
      </c>
      <c r="E71" s="47"/>
      <c r="F71" s="47">
        <v>1714.55</v>
      </c>
      <c r="G71" s="33"/>
    </row>
    <row r="72" spans="1:7" ht="12.75" hidden="1">
      <c r="A72" s="24"/>
      <c r="B72" s="21"/>
      <c r="C72" s="42">
        <v>4419</v>
      </c>
      <c r="D72" s="43" t="s">
        <v>50</v>
      </c>
      <c r="E72" s="47"/>
      <c r="F72" s="47">
        <v>90.77</v>
      </c>
      <c r="G72" s="33"/>
    </row>
    <row r="73" spans="1:7" ht="12.75" hidden="1">
      <c r="A73" s="24"/>
      <c r="B73" s="21"/>
      <c r="C73" s="42">
        <v>4437</v>
      </c>
      <c r="D73" s="43" t="s">
        <v>51</v>
      </c>
      <c r="E73" s="47"/>
      <c r="F73" s="47">
        <v>28.48</v>
      </c>
      <c r="G73" s="33"/>
    </row>
    <row r="74" spans="1:7" ht="12.75" hidden="1">
      <c r="A74" s="24"/>
      <c r="B74" s="21"/>
      <c r="C74" s="42">
        <v>4439</v>
      </c>
      <c r="D74" s="43" t="s">
        <v>51</v>
      </c>
      <c r="E74" s="47"/>
      <c r="F74" s="47">
        <v>1.52</v>
      </c>
      <c r="G74" s="33"/>
    </row>
    <row r="75" spans="1:7" ht="24" hidden="1">
      <c r="A75" s="24"/>
      <c r="B75" s="21"/>
      <c r="C75" s="42">
        <v>4447</v>
      </c>
      <c r="D75" s="43" t="s">
        <v>52</v>
      </c>
      <c r="E75" s="47"/>
      <c r="F75" s="47">
        <v>1038.93</v>
      </c>
      <c r="G75" s="33"/>
    </row>
    <row r="76" spans="1:7" ht="24" hidden="1">
      <c r="A76" s="24"/>
      <c r="B76" s="21"/>
      <c r="C76" s="42">
        <v>4449</v>
      </c>
      <c r="D76" s="43" t="s">
        <v>52</v>
      </c>
      <c r="E76" s="47"/>
      <c r="F76" s="47">
        <v>55</v>
      </c>
      <c r="G76" s="33"/>
    </row>
    <row r="77" spans="1:7" ht="20.25" customHeight="1" hidden="1">
      <c r="A77" s="37" t="s">
        <v>33</v>
      </c>
      <c r="B77" s="21"/>
      <c r="C77" s="24"/>
      <c r="D77" s="11" t="s">
        <v>34</v>
      </c>
      <c r="E77" s="29">
        <f>E78</f>
        <v>-221998</v>
      </c>
      <c r="F77" s="29">
        <f>F78</f>
        <v>0</v>
      </c>
      <c r="G77" s="33"/>
    </row>
    <row r="78" spans="1:7" ht="23.25" customHeight="1" hidden="1">
      <c r="A78" s="24"/>
      <c r="B78" s="38" t="s">
        <v>35</v>
      </c>
      <c r="C78" s="24"/>
      <c r="D78" s="9" t="s">
        <v>37</v>
      </c>
      <c r="E78" s="33">
        <f>E79+E80</f>
        <v>-221998</v>
      </c>
      <c r="F78" s="32">
        <f>F79</f>
        <v>0</v>
      </c>
      <c r="G78" s="33"/>
    </row>
    <row r="79" spans="1:7" ht="45" hidden="1">
      <c r="A79" s="24"/>
      <c r="B79" s="21"/>
      <c r="C79" s="24">
        <v>6297</v>
      </c>
      <c r="D79" s="39" t="s">
        <v>36</v>
      </c>
      <c r="E79" s="33">
        <v>-221998</v>
      </c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12.75" hidden="1">
      <c r="A82" s="24"/>
      <c r="B82" s="21"/>
      <c r="C82" s="24"/>
      <c r="D82" s="41"/>
      <c r="E82" s="33"/>
      <c r="F82" s="33"/>
      <c r="G82" s="33"/>
    </row>
    <row r="83" spans="1:7" ht="12.75" hidden="1">
      <c r="A83" s="24"/>
      <c r="B83" s="21"/>
      <c r="C83" s="24"/>
      <c r="D83" s="41"/>
      <c r="E83" s="33"/>
      <c r="F83" s="33"/>
      <c r="G83" s="33"/>
    </row>
    <row r="84" spans="1:7" ht="12.75" hidden="1">
      <c r="A84" s="24"/>
      <c r="B84" s="21"/>
      <c r="C84" s="24"/>
      <c r="D84" s="41"/>
      <c r="E84" s="33"/>
      <c r="F84" s="33"/>
      <c r="G84" s="33"/>
    </row>
    <row r="85" spans="1:7" ht="12.75" hidden="1">
      <c r="A85" s="24"/>
      <c r="B85" s="21"/>
      <c r="C85" s="24"/>
      <c r="D85" s="41"/>
      <c r="E85" s="33"/>
      <c r="F85" s="33"/>
      <c r="G85" s="33"/>
    </row>
    <row r="86" spans="1:7" ht="12.75" hidden="1">
      <c r="A86" s="24"/>
      <c r="B86" s="21"/>
      <c r="C86" s="24"/>
      <c r="D86" s="41"/>
      <c r="E86" s="33"/>
      <c r="F86" s="33"/>
      <c r="G86" s="33"/>
    </row>
    <row r="87" spans="1:7" ht="12.75" hidden="1">
      <c r="A87" s="24"/>
      <c r="B87" s="21"/>
      <c r="C87" s="24"/>
      <c r="D87" s="41"/>
      <c r="E87" s="33"/>
      <c r="F87" s="33"/>
      <c r="G87" s="33"/>
    </row>
    <row r="88" spans="1:7" ht="12.75" hidden="1">
      <c r="A88" s="24"/>
      <c r="B88" s="21"/>
      <c r="C88" s="24"/>
      <c r="D88" s="41"/>
      <c r="E88" s="33"/>
      <c r="F88" s="33"/>
      <c r="G88" s="33"/>
    </row>
    <row r="89" spans="1:7" ht="25.5" customHeight="1" hidden="1">
      <c r="A89" s="34"/>
      <c r="B89" s="25"/>
      <c r="C89" s="25"/>
      <c r="D89" s="18" t="s">
        <v>3</v>
      </c>
      <c r="E89" s="29">
        <f>E42+E45+E51+E77+E48</f>
        <v>-216284.57</v>
      </c>
      <c r="F89" s="29">
        <f>F42+F45+F51+F77+F48</f>
        <v>5713.429999999964</v>
      </c>
      <c r="G89" s="29">
        <f>G42+G45+G51+G77+G48</f>
        <v>0</v>
      </c>
    </row>
    <row r="90" spans="1:7" ht="14.25" customHeight="1" hidden="1">
      <c r="A90" s="72"/>
      <c r="B90" s="73"/>
      <c r="C90" s="73"/>
      <c r="D90" s="74"/>
      <c r="E90" s="75"/>
      <c r="F90" s="75"/>
      <c r="G90" s="75"/>
    </row>
    <row r="91" spans="1:7" ht="8.25" customHeight="1" hidden="1">
      <c r="A91" s="13"/>
      <c r="B91" s="13"/>
      <c r="C91" s="13"/>
      <c r="D91" s="19"/>
      <c r="E91" s="20"/>
      <c r="F91" s="20"/>
      <c r="G91" s="20"/>
    </row>
    <row r="92" spans="1:7" ht="27.75" customHeight="1" hidden="1">
      <c r="A92" s="185" t="s">
        <v>120</v>
      </c>
      <c r="B92" s="185"/>
      <c r="C92" s="185"/>
      <c r="D92" s="185"/>
      <c r="E92" s="185"/>
      <c r="F92" s="185"/>
      <c r="G92" s="185"/>
    </row>
    <row r="93" spans="1:7" ht="5.25" customHeight="1" hidden="1">
      <c r="A93" s="27"/>
      <c r="B93" s="27"/>
      <c r="C93" s="27"/>
      <c r="D93" s="27"/>
      <c r="E93" s="27"/>
      <c r="F93" s="27"/>
      <c r="G93" s="27"/>
    </row>
    <row r="94" spans="1:7" ht="16.5" customHeight="1" hidden="1">
      <c r="A94" s="186" t="s">
        <v>86</v>
      </c>
      <c r="B94" s="187"/>
      <c r="C94" s="187"/>
      <c r="D94" s="187"/>
      <c r="E94" s="187"/>
      <c r="F94" s="187"/>
      <c r="G94" s="187"/>
    </row>
    <row r="95" spans="1:7" ht="16.5" customHeight="1">
      <c r="A95" s="56"/>
      <c r="B95" s="57"/>
      <c r="C95" s="57"/>
      <c r="D95" s="57"/>
      <c r="E95" s="57"/>
      <c r="F95" s="57"/>
      <c r="G95" s="57"/>
    </row>
    <row r="96" spans="1:7" ht="16.5" customHeight="1">
      <c r="A96" s="56"/>
      <c r="B96" s="57"/>
      <c r="C96" s="57"/>
      <c r="D96" s="57"/>
      <c r="E96" s="57"/>
      <c r="F96" s="57"/>
      <c r="G96" s="57"/>
    </row>
    <row r="97" spans="1:7" ht="16.5" customHeight="1" hidden="1">
      <c r="A97" s="56"/>
      <c r="B97" s="57"/>
      <c r="C97" s="57"/>
      <c r="D97" s="57"/>
      <c r="E97" s="57"/>
      <c r="F97" s="57"/>
      <c r="G97" s="57"/>
    </row>
    <row r="98" spans="1:7" ht="11.25" customHeight="1" hidden="1">
      <c r="A98" s="56"/>
      <c r="B98" s="57"/>
      <c r="C98" s="57"/>
      <c r="D98" s="57"/>
      <c r="E98" s="57"/>
      <c r="F98" s="57"/>
      <c r="G98" s="57"/>
    </row>
    <row r="99" spans="1:7" ht="7.5" customHeight="1" hidden="1">
      <c r="A99" s="14"/>
      <c r="B99" s="15"/>
      <c r="C99" s="15"/>
      <c r="D99" s="15"/>
      <c r="E99" s="15"/>
      <c r="F99" s="15"/>
      <c r="G99" s="15"/>
    </row>
    <row r="100" spans="1:7" ht="37.5" customHeight="1" hidden="1">
      <c r="A100" s="16" t="s">
        <v>0</v>
      </c>
      <c r="B100" s="16" t="s">
        <v>1</v>
      </c>
      <c r="C100" s="16" t="s">
        <v>12</v>
      </c>
      <c r="D100" s="17" t="s">
        <v>2</v>
      </c>
      <c r="E100" s="16" t="s">
        <v>18</v>
      </c>
      <c r="F100" s="16" t="s">
        <v>17</v>
      </c>
      <c r="G100" s="16" t="s">
        <v>14</v>
      </c>
    </row>
    <row r="101" spans="1:7" ht="25.5" customHeight="1" hidden="1">
      <c r="A101" s="28" t="s">
        <v>69</v>
      </c>
      <c r="B101" s="28"/>
      <c r="C101" s="22"/>
      <c r="D101" s="11" t="s">
        <v>70</v>
      </c>
      <c r="E101" s="29">
        <f aca="true" t="shared" si="3" ref="E101:G102">E102</f>
        <v>4576</v>
      </c>
      <c r="F101" s="29">
        <f t="shared" si="3"/>
        <v>4576</v>
      </c>
      <c r="G101" s="29">
        <f t="shared" si="3"/>
        <v>0</v>
      </c>
    </row>
    <row r="102" spans="1:7" ht="21.75" customHeight="1" hidden="1">
      <c r="A102" s="24"/>
      <c r="B102" s="30" t="s">
        <v>71</v>
      </c>
      <c r="C102" s="31"/>
      <c r="D102" s="9" t="s">
        <v>72</v>
      </c>
      <c r="E102" s="32">
        <f t="shared" si="3"/>
        <v>4576</v>
      </c>
      <c r="F102" s="32">
        <f>F103+F104</f>
        <v>4576</v>
      </c>
      <c r="G102" s="32">
        <f t="shared" si="3"/>
        <v>0</v>
      </c>
    </row>
    <row r="103" spans="1:7" ht="101.25" customHeight="1" hidden="1">
      <c r="A103" s="24"/>
      <c r="B103" s="21"/>
      <c r="C103" s="24">
        <v>2007</v>
      </c>
      <c r="D103" s="52" t="s">
        <v>102</v>
      </c>
      <c r="E103" s="33">
        <v>4576</v>
      </c>
      <c r="F103" s="33"/>
      <c r="G103" s="33"/>
    </row>
    <row r="104" spans="1:7" ht="49.5" customHeight="1" hidden="1">
      <c r="A104" s="24"/>
      <c r="B104" s="21"/>
      <c r="C104" s="24">
        <v>2707</v>
      </c>
      <c r="D104" s="78" t="s">
        <v>103</v>
      </c>
      <c r="E104" s="33"/>
      <c r="F104" s="33">
        <v>4576</v>
      </c>
      <c r="G104" s="33"/>
    </row>
    <row r="105" spans="1:7" ht="12.75" hidden="1">
      <c r="A105" s="24"/>
      <c r="B105" s="21"/>
      <c r="C105" s="24"/>
      <c r="D105" s="52"/>
      <c r="E105" s="33"/>
      <c r="F105" s="33"/>
      <c r="G105" s="33"/>
    </row>
    <row r="106" spans="1:7" ht="51.75" customHeight="1" hidden="1">
      <c r="A106" s="28" t="s">
        <v>21</v>
      </c>
      <c r="B106" s="28"/>
      <c r="C106" s="22"/>
      <c r="D106" s="79" t="s">
        <v>104</v>
      </c>
      <c r="E106" s="29">
        <f aca="true" t="shared" si="4" ref="E106:G107">E107</f>
        <v>297000</v>
      </c>
      <c r="F106" s="29">
        <f t="shared" si="4"/>
        <v>0</v>
      </c>
      <c r="G106" s="29">
        <f t="shared" si="4"/>
        <v>0</v>
      </c>
    </row>
    <row r="107" spans="1:7" ht="41.25" customHeight="1" hidden="1">
      <c r="A107" s="23"/>
      <c r="B107" s="30" t="s">
        <v>105</v>
      </c>
      <c r="C107" s="31"/>
      <c r="D107" s="9" t="s">
        <v>106</v>
      </c>
      <c r="E107" s="32">
        <f t="shared" si="4"/>
        <v>297000</v>
      </c>
      <c r="F107" s="32">
        <f>F108</f>
        <v>0</v>
      </c>
      <c r="G107" s="32">
        <f t="shared" si="4"/>
        <v>0</v>
      </c>
    </row>
    <row r="108" spans="1:7" ht="52.5" customHeight="1" hidden="1">
      <c r="A108" s="24"/>
      <c r="B108" s="21"/>
      <c r="C108" s="51" t="s">
        <v>107</v>
      </c>
      <c r="D108" s="52" t="s">
        <v>108</v>
      </c>
      <c r="E108" s="33">
        <v>297000</v>
      </c>
      <c r="F108" s="33"/>
      <c r="G108" s="33"/>
    </row>
    <row r="109" spans="1:7" ht="24" hidden="1">
      <c r="A109" s="22">
        <v>900</v>
      </c>
      <c r="B109" s="21"/>
      <c r="C109" s="51"/>
      <c r="D109" s="80" t="s">
        <v>109</v>
      </c>
      <c r="E109" s="33"/>
      <c r="F109" s="29">
        <f>F110</f>
        <v>297000</v>
      </c>
      <c r="G109" s="33"/>
    </row>
    <row r="110" spans="1:7" ht="12.75" hidden="1">
      <c r="A110" s="24"/>
      <c r="B110" s="69">
        <v>90002</v>
      </c>
      <c r="C110" s="51"/>
      <c r="D110" s="81" t="s">
        <v>79</v>
      </c>
      <c r="E110" s="33"/>
      <c r="F110" s="33">
        <f>F111</f>
        <v>297000</v>
      </c>
      <c r="G110" s="33"/>
    </row>
    <row r="111" spans="1:7" ht="48" hidden="1">
      <c r="A111" s="24"/>
      <c r="B111" s="21"/>
      <c r="C111" s="51" t="s">
        <v>107</v>
      </c>
      <c r="D111" s="52" t="s">
        <v>108</v>
      </c>
      <c r="E111" s="33"/>
      <c r="F111" s="33">
        <v>297000</v>
      </c>
      <c r="G111" s="33"/>
    </row>
    <row r="112" spans="1:7" ht="17.25" customHeight="1" hidden="1">
      <c r="A112" s="22">
        <v>921</v>
      </c>
      <c r="B112" s="21"/>
      <c r="C112" s="51"/>
      <c r="D112" s="53" t="s">
        <v>94</v>
      </c>
      <c r="E112" s="33">
        <f>E113</f>
        <v>15986.99</v>
      </c>
      <c r="F112" s="33">
        <f>F113</f>
        <v>15986.99</v>
      </c>
      <c r="G112" s="33"/>
    </row>
    <row r="113" spans="1:7" ht="24.75" customHeight="1" hidden="1">
      <c r="A113" s="24"/>
      <c r="B113" s="69">
        <v>92195</v>
      </c>
      <c r="C113" s="51"/>
      <c r="D113" s="81" t="s">
        <v>20</v>
      </c>
      <c r="E113" s="33">
        <f>E114+E115</f>
        <v>15986.99</v>
      </c>
      <c r="F113" s="33">
        <f>F114+F115</f>
        <v>15986.99</v>
      </c>
      <c r="G113" s="33"/>
    </row>
    <row r="114" spans="1:7" ht="96" hidden="1">
      <c r="A114" s="24"/>
      <c r="B114" s="21"/>
      <c r="C114" s="51" t="s">
        <v>110</v>
      </c>
      <c r="D114" s="52" t="s">
        <v>102</v>
      </c>
      <c r="E114" s="33">
        <v>15986.99</v>
      </c>
      <c r="F114" s="33"/>
      <c r="G114" s="33"/>
    </row>
    <row r="115" spans="1:7" ht="45" hidden="1">
      <c r="A115" s="24"/>
      <c r="B115" s="21"/>
      <c r="C115" s="51" t="s">
        <v>111</v>
      </c>
      <c r="D115" s="78" t="s">
        <v>103</v>
      </c>
      <c r="E115" s="33"/>
      <c r="F115" s="33">
        <v>15986.99</v>
      </c>
      <c r="G115" s="33"/>
    </row>
    <row r="116" spans="1:7" ht="18" customHeight="1" hidden="1">
      <c r="A116" s="34"/>
      <c r="B116" s="25"/>
      <c r="C116" s="25"/>
      <c r="D116" s="18" t="s">
        <v>3</v>
      </c>
      <c r="E116" s="29">
        <f>E101+E106+E112+E109</f>
        <v>317562.99</v>
      </c>
      <c r="F116" s="29">
        <f>F101+F106+F112+F109</f>
        <v>317562.99</v>
      </c>
      <c r="G116" s="29">
        <f>G101+G106</f>
        <v>0</v>
      </c>
    </row>
    <row r="117" ht="4.5" customHeight="1"/>
    <row r="118" ht="4.5" customHeight="1"/>
    <row r="119" ht="69.75" customHeight="1" hidden="1"/>
    <row r="120" spans="4:7" ht="17.25" customHeight="1">
      <c r="D120" s="189" t="s">
        <v>15</v>
      </c>
      <c r="E120" s="189"/>
      <c r="F120" s="100"/>
      <c r="G120" s="100"/>
    </row>
    <row r="121" spans="4:6" ht="12.75" customHeight="1">
      <c r="D121" s="189" t="s">
        <v>154</v>
      </c>
      <c r="E121" s="189"/>
      <c r="F121" s="100"/>
    </row>
    <row r="122" ht="0.75" customHeight="1"/>
    <row r="123" spans="1:7" ht="33" customHeight="1">
      <c r="A123" s="185" t="s">
        <v>142</v>
      </c>
      <c r="B123" s="185"/>
      <c r="C123" s="185"/>
      <c r="D123" s="185"/>
      <c r="E123" s="185"/>
      <c r="F123" s="185"/>
      <c r="G123" s="185"/>
    </row>
    <row r="124" ht="5.25" customHeight="1"/>
    <row r="125" spans="1:7" ht="18.75" customHeight="1">
      <c r="A125" s="186" t="s">
        <v>141</v>
      </c>
      <c r="B125" s="187"/>
      <c r="C125" s="187"/>
      <c r="D125" s="187"/>
      <c r="E125" s="187"/>
      <c r="F125" s="187"/>
      <c r="G125" s="187"/>
    </row>
    <row r="126" spans="1:7" ht="3.75" customHeight="1">
      <c r="A126" s="14"/>
      <c r="B126" s="15"/>
      <c r="C126" s="15"/>
      <c r="D126" s="15"/>
      <c r="E126" s="15"/>
      <c r="F126" s="15"/>
      <c r="G126" s="15"/>
    </row>
    <row r="127" spans="1:7" ht="36">
      <c r="A127" s="16" t="s">
        <v>0</v>
      </c>
      <c r="B127" s="16" t="s">
        <v>1</v>
      </c>
      <c r="C127" s="16" t="s">
        <v>12</v>
      </c>
      <c r="D127" s="17" t="s">
        <v>2</v>
      </c>
      <c r="E127" s="16" t="s">
        <v>18</v>
      </c>
      <c r="F127" s="16" t="s">
        <v>17</v>
      </c>
      <c r="G127" s="16" t="s">
        <v>14</v>
      </c>
    </row>
    <row r="128" spans="1:7" ht="21" customHeight="1" hidden="1">
      <c r="A128" s="61" t="s">
        <v>96</v>
      </c>
      <c r="B128" s="58"/>
      <c r="C128" s="58"/>
      <c r="D128" s="59" t="s">
        <v>98</v>
      </c>
      <c r="E128" s="66">
        <f>E129</f>
        <v>0</v>
      </c>
      <c r="F128" s="66">
        <f>F129</f>
        <v>0</v>
      </c>
      <c r="G128" s="58"/>
    </row>
    <row r="129" spans="1:7" ht="24" hidden="1">
      <c r="A129" s="58"/>
      <c r="B129" s="62" t="s">
        <v>97</v>
      </c>
      <c r="C129" s="58"/>
      <c r="D129" s="63" t="s">
        <v>99</v>
      </c>
      <c r="E129" s="66">
        <f>E130+E131</f>
        <v>0</v>
      </c>
      <c r="F129" s="66">
        <f>F130+F131</f>
        <v>0</v>
      </c>
      <c r="G129" s="58"/>
    </row>
    <row r="130" spans="1:7" ht="12.75" hidden="1">
      <c r="A130" s="58"/>
      <c r="B130" s="58"/>
      <c r="C130" s="64">
        <v>4210</v>
      </c>
      <c r="D130" s="65" t="s">
        <v>100</v>
      </c>
      <c r="E130" s="66"/>
      <c r="F130" s="67"/>
      <c r="G130" s="58"/>
    </row>
    <row r="131" spans="1:7" s="60" customFormat="1" ht="12.75" hidden="1">
      <c r="A131" s="58"/>
      <c r="B131" s="58"/>
      <c r="C131" s="64">
        <v>4300</v>
      </c>
      <c r="D131" s="65" t="s">
        <v>49</v>
      </c>
      <c r="E131" s="66"/>
      <c r="F131" s="67"/>
      <c r="G131" s="58"/>
    </row>
    <row r="132" spans="1:7" ht="24" hidden="1">
      <c r="A132" s="28" t="s">
        <v>65</v>
      </c>
      <c r="B132" s="28"/>
      <c r="C132" s="22"/>
      <c r="D132" s="55" t="s">
        <v>66</v>
      </c>
      <c r="E132" s="29">
        <f aca="true" t="shared" si="5" ref="E132:G133">E133</f>
        <v>0</v>
      </c>
      <c r="F132" s="29">
        <f>F133</f>
        <v>0</v>
      </c>
      <c r="G132" s="29">
        <f t="shared" si="5"/>
        <v>0</v>
      </c>
    </row>
    <row r="133" spans="1:7" ht="12" customHeight="1" hidden="1">
      <c r="A133" s="24"/>
      <c r="B133" s="30" t="s">
        <v>67</v>
      </c>
      <c r="C133" s="31"/>
      <c r="D133" s="9" t="s">
        <v>68</v>
      </c>
      <c r="E133" s="32">
        <f>E134+E135+E136+E137</f>
        <v>0</v>
      </c>
      <c r="F133" s="32">
        <f>F134+F135+F136+F137+F143</f>
        <v>0</v>
      </c>
      <c r="G133" s="32">
        <f t="shared" si="5"/>
        <v>0</v>
      </c>
    </row>
    <row r="134" spans="1:7" ht="12.75" hidden="1">
      <c r="A134" s="24"/>
      <c r="B134" s="21"/>
      <c r="C134" s="24">
        <v>4260</v>
      </c>
      <c r="D134" s="10" t="s">
        <v>74</v>
      </c>
      <c r="E134" s="33"/>
      <c r="F134" s="33"/>
      <c r="G134" s="33"/>
    </row>
    <row r="135" spans="1:7" ht="12.75" hidden="1">
      <c r="A135" s="24"/>
      <c r="B135" s="21"/>
      <c r="C135" s="24">
        <v>4300</v>
      </c>
      <c r="D135" s="10" t="s">
        <v>88</v>
      </c>
      <c r="E135" s="33"/>
      <c r="F135" s="33"/>
      <c r="G135" s="33"/>
    </row>
    <row r="136" spans="1:7" ht="12" customHeight="1" hidden="1">
      <c r="A136" s="24"/>
      <c r="B136" s="21"/>
      <c r="C136" s="24">
        <v>4300</v>
      </c>
      <c r="D136" s="10" t="s">
        <v>49</v>
      </c>
      <c r="E136" s="33"/>
      <c r="F136" s="33"/>
      <c r="G136" s="33"/>
    </row>
    <row r="137" spans="1:7" ht="27" customHeight="1" hidden="1">
      <c r="A137" s="24"/>
      <c r="B137" s="21"/>
      <c r="C137" s="24">
        <v>6050</v>
      </c>
      <c r="D137" s="10" t="s">
        <v>85</v>
      </c>
      <c r="E137" s="33"/>
      <c r="F137" s="33"/>
      <c r="G137" s="33"/>
    </row>
    <row r="138" spans="1:7" ht="27.75" customHeight="1" hidden="1">
      <c r="A138" s="28" t="s">
        <v>89</v>
      </c>
      <c r="B138" s="28"/>
      <c r="C138" s="22"/>
      <c r="D138" s="11" t="s">
        <v>90</v>
      </c>
      <c r="E138" s="29">
        <f aca="true" t="shared" si="6" ref="E138:G139">E139</f>
        <v>0</v>
      </c>
      <c r="F138" s="29">
        <f t="shared" si="6"/>
        <v>0</v>
      </c>
      <c r="G138" s="29">
        <f t="shared" si="6"/>
        <v>0</v>
      </c>
    </row>
    <row r="139" spans="1:7" ht="17.25" customHeight="1" hidden="1">
      <c r="A139" s="24"/>
      <c r="B139" s="30" t="s">
        <v>91</v>
      </c>
      <c r="C139" s="31"/>
      <c r="D139" s="9" t="s">
        <v>92</v>
      </c>
      <c r="E139" s="32">
        <f t="shared" si="6"/>
        <v>0</v>
      </c>
      <c r="F139" s="32">
        <f>SUM(F140:F142)</f>
        <v>0</v>
      </c>
      <c r="G139" s="32">
        <f t="shared" si="6"/>
        <v>0</v>
      </c>
    </row>
    <row r="140" spans="1:7" ht="14.25" customHeight="1" hidden="1">
      <c r="A140" s="24"/>
      <c r="B140" s="21"/>
      <c r="C140" s="24">
        <v>4300</v>
      </c>
      <c r="D140" s="10" t="s">
        <v>49</v>
      </c>
      <c r="E140" s="33"/>
      <c r="F140" s="33"/>
      <c r="G140" s="33"/>
    </row>
    <row r="141" spans="1:7" ht="12.75" hidden="1">
      <c r="A141" s="24"/>
      <c r="B141" s="21"/>
      <c r="C141" s="24">
        <v>4110</v>
      </c>
      <c r="D141" s="10" t="s">
        <v>44</v>
      </c>
      <c r="E141" s="33"/>
      <c r="F141" s="33"/>
      <c r="G141" s="33"/>
    </row>
    <row r="142" spans="1:7" ht="12.75" hidden="1">
      <c r="A142" s="24"/>
      <c r="B142" s="21"/>
      <c r="C142" s="24">
        <v>4120</v>
      </c>
      <c r="D142" s="10" t="s">
        <v>46</v>
      </c>
      <c r="E142" s="33"/>
      <c r="F142" s="33"/>
      <c r="G142" s="33"/>
    </row>
    <row r="143" spans="1:7" ht="12.75" hidden="1">
      <c r="A143" s="24"/>
      <c r="B143" s="21"/>
      <c r="C143" s="24">
        <v>4430</v>
      </c>
      <c r="D143" s="10" t="s">
        <v>51</v>
      </c>
      <c r="E143" s="33"/>
      <c r="F143" s="33"/>
      <c r="G143" s="33"/>
    </row>
    <row r="144" spans="1:7" ht="15.75" customHeight="1" hidden="1">
      <c r="A144" s="28" t="s">
        <v>69</v>
      </c>
      <c r="B144" s="28"/>
      <c r="C144" s="22"/>
      <c r="D144" s="11" t="s">
        <v>70</v>
      </c>
      <c r="E144" s="29">
        <f>E145</f>
        <v>0</v>
      </c>
      <c r="F144" s="29">
        <f>F145</f>
        <v>0</v>
      </c>
      <c r="G144" s="29"/>
    </row>
    <row r="145" spans="1:7" ht="24" hidden="1">
      <c r="A145" s="23"/>
      <c r="B145" s="30" t="s">
        <v>71</v>
      </c>
      <c r="C145" s="31"/>
      <c r="D145" s="9" t="s">
        <v>72</v>
      </c>
      <c r="E145" s="32">
        <f>SUM(E146:E156)</f>
        <v>0</v>
      </c>
      <c r="F145" s="32">
        <f>SUM(F146:F156)</f>
        <v>0</v>
      </c>
      <c r="G145" s="54"/>
    </row>
    <row r="146" spans="1:7" ht="12.75" hidden="1">
      <c r="A146" s="24"/>
      <c r="B146" s="21"/>
      <c r="C146" s="24">
        <v>4300</v>
      </c>
      <c r="D146" s="39" t="s">
        <v>49</v>
      </c>
      <c r="E146" s="33"/>
      <c r="F146" s="33"/>
      <c r="G146" s="45"/>
    </row>
    <row r="147" spans="1:7" ht="12.75" hidden="1">
      <c r="A147" s="24"/>
      <c r="B147" s="21"/>
      <c r="C147" s="24">
        <v>4307</v>
      </c>
      <c r="D147" s="39" t="s">
        <v>49</v>
      </c>
      <c r="E147" s="33"/>
      <c r="F147" s="33"/>
      <c r="G147" s="33"/>
    </row>
    <row r="148" spans="1:7" ht="12.75" hidden="1">
      <c r="A148" s="24"/>
      <c r="B148" s="21"/>
      <c r="C148" s="24"/>
      <c r="D148" s="10"/>
      <c r="E148" s="33"/>
      <c r="F148" s="33"/>
      <c r="G148" s="33"/>
    </row>
    <row r="149" spans="1:7" ht="12.75" hidden="1">
      <c r="A149" s="24"/>
      <c r="B149" s="21"/>
      <c r="C149" s="24"/>
      <c r="D149" s="10"/>
      <c r="E149" s="33"/>
      <c r="F149" s="33"/>
      <c r="G149" s="33"/>
    </row>
    <row r="150" spans="1:7" ht="12.75" hidden="1">
      <c r="A150" s="24"/>
      <c r="B150" s="21"/>
      <c r="C150" s="24">
        <v>4309</v>
      </c>
      <c r="D150" s="39" t="s">
        <v>49</v>
      </c>
      <c r="E150" s="33"/>
      <c r="F150" s="33"/>
      <c r="G150" s="33"/>
    </row>
    <row r="151" spans="1:7" ht="12.75" hidden="1">
      <c r="A151" s="24"/>
      <c r="B151" s="21"/>
      <c r="C151" s="24">
        <v>6050</v>
      </c>
      <c r="D151" s="39" t="s">
        <v>93</v>
      </c>
      <c r="E151" s="33"/>
      <c r="F151" s="33"/>
      <c r="G151" s="33"/>
    </row>
    <row r="152" spans="1:7" ht="24.75" customHeight="1" hidden="1">
      <c r="A152" s="28" t="s">
        <v>75</v>
      </c>
      <c r="B152" s="28"/>
      <c r="C152" s="22"/>
      <c r="D152" s="11" t="s">
        <v>76</v>
      </c>
      <c r="E152" s="29">
        <f>E153+E155</f>
        <v>0</v>
      </c>
      <c r="F152" s="29">
        <f>F153+F155</f>
        <v>0</v>
      </c>
      <c r="G152" s="29">
        <f>G153+G155</f>
        <v>0</v>
      </c>
    </row>
    <row r="153" spans="1:7" ht="17.25" customHeight="1" hidden="1">
      <c r="A153" s="23"/>
      <c r="B153" s="30" t="s">
        <v>80</v>
      </c>
      <c r="C153" s="31"/>
      <c r="D153" s="9" t="s">
        <v>82</v>
      </c>
      <c r="E153" s="32">
        <f>E154</f>
        <v>0</v>
      </c>
      <c r="F153" s="32">
        <f>F154</f>
        <v>0</v>
      </c>
      <c r="G153" s="32">
        <f>G154</f>
        <v>0</v>
      </c>
    </row>
    <row r="154" spans="1:7" ht="24" hidden="1">
      <c r="A154" s="24"/>
      <c r="B154" s="21"/>
      <c r="C154" s="24">
        <v>2480</v>
      </c>
      <c r="D154" s="10" t="s">
        <v>84</v>
      </c>
      <c r="E154" s="33"/>
      <c r="F154" s="33"/>
      <c r="G154" s="33"/>
    </row>
    <row r="155" spans="1:7" ht="14.25" customHeight="1" hidden="1">
      <c r="A155" s="24"/>
      <c r="B155" s="30" t="s">
        <v>81</v>
      </c>
      <c r="C155" s="31"/>
      <c r="D155" s="9" t="s">
        <v>83</v>
      </c>
      <c r="E155" s="32">
        <f>E156</f>
        <v>0</v>
      </c>
      <c r="F155" s="32">
        <f>F156</f>
        <v>0</v>
      </c>
      <c r="G155" s="32">
        <f>G156</f>
        <v>0</v>
      </c>
    </row>
    <row r="156" spans="1:7" ht="24" hidden="1">
      <c r="A156" s="24"/>
      <c r="B156" s="21"/>
      <c r="C156" s="24">
        <v>2480</v>
      </c>
      <c r="D156" s="10" t="s">
        <v>84</v>
      </c>
      <c r="E156" s="33"/>
      <c r="F156" s="33"/>
      <c r="G156" s="33"/>
    </row>
    <row r="157" spans="1:7" ht="24.75" customHeight="1">
      <c r="A157" s="28" t="s">
        <v>96</v>
      </c>
      <c r="B157" s="91"/>
      <c r="C157" s="23"/>
      <c r="D157" s="11" t="s">
        <v>98</v>
      </c>
      <c r="E157" s="29">
        <f>E158+E167</f>
        <v>110000</v>
      </c>
      <c r="F157" s="29">
        <f>F158</f>
        <v>0</v>
      </c>
      <c r="G157" s="33"/>
    </row>
    <row r="158" spans="1:7" ht="23.25" customHeight="1">
      <c r="A158" s="23"/>
      <c r="B158" s="30" t="s">
        <v>97</v>
      </c>
      <c r="C158" s="23"/>
      <c r="D158" s="9" t="s">
        <v>128</v>
      </c>
      <c r="E158" s="33">
        <f>E161+E164+E165</f>
        <v>110000</v>
      </c>
      <c r="F158" s="33">
        <f>F164</f>
        <v>0</v>
      </c>
      <c r="G158" s="33"/>
    </row>
    <row r="159" spans="1:7" ht="20.25" customHeight="1" hidden="1">
      <c r="A159" s="23"/>
      <c r="B159" s="30"/>
      <c r="C159" s="23"/>
      <c r="D159" s="89" t="s">
        <v>123</v>
      </c>
      <c r="E159" s="33"/>
      <c r="F159" s="33">
        <f>F161+F163</f>
        <v>0</v>
      </c>
      <c r="G159" s="33"/>
    </row>
    <row r="160" spans="1:7" ht="14.25" customHeight="1" hidden="1">
      <c r="A160" s="23"/>
      <c r="B160" s="30"/>
      <c r="C160" s="23"/>
      <c r="D160" s="89" t="s">
        <v>124</v>
      </c>
      <c r="E160" s="33"/>
      <c r="F160" s="33"/>
      <c r="G160" s="33"/>
    </row>
    <row r="161" spans="1:7" ht="33" customHeight="1" hidden="1">
      <c r="A161" s="23"/>
      <c r="B161" s="91"/>
      <c r="C161" s="23"/>
      <c r="D161" s="78" t="s">
        <v>117</v>
      </c>
      <c r="E161" s="33"/>
      <c r="F161" s="33"/>
      <c r="G161" s="54"/>
    </row>
    <row r="162" spans="1:7" ht="12.75" hidden="1">
      <c r="A162" s="23"/>
      <c r="B162" s="91"/>
      <c r="C162" s="23"/>
      <c r="D162" s="10"/>
      <c r="E162" s="33"/>
      <c r="F162" s="33"/>
      <c r="G162" s="33"/>
    </row>
    <row r="163" spans="1:7" ht="19.5" customHeight="1" hidden="1">
      <c r="A163" s="23"/>
      <c r="B163" s="91"/>
      <c r="C163" s="23"/>
      <c r="D163" s="10" t="s">
        <v>125</v>
      </c>
      <c r="E163" s="33"/>
      <c r="F163" s="33"/>
      <c r="G163" s="54"/>
    </row>
    <row r="164" spans="1:7" ht="24">
      <c r="A164" s="23"/>
      <c r="B164" s="91"/>
      <c r="C164" s="23" t="s">
        <v>138</v>
      </c>
      <c r="D164" s="10" t="s">
        <v>85</v>
      </c>
      <c r="E164" s="33">
        <v>110000</v>
      </c>
      <c r="F164" s="33"/>
      <c r="G164" s="33"/>
    </row>
    <row r="165" spans="1:7" ht="12.75" hidden="1">
      <c r="A165" s="23"/>
      <c r="B165" s="91"/>
      <c r="C165" s="23" t="s">
        <v>114</v>
      </c>
      <c r="D165" s="10" t="s">
        <v>46</v>
      </c>
      <c r="E165" s="33"/>
      <c r="F165" s="33"/>
      <c r="G165" s="33"/>
    </row>
    <row r="166" spans="1:7" s="83" customFormat="1" ht="21.75" customHeight="1">
      <c r="A166" s="28" t="s">
        <v>89</v>
      </c>
      <c r="B166" s="92"/>
      <c r="C166" s="28"/>
      <c r="D166" s="82" t="s">
        <v>90</v>
      </c>
      <c r="E166" s="29">
        <f>E167</f>
        <v>0</v>
      </c>
      <c r="F166" s="29">
        <f>F167</f>
        <v>190000</v>
      </c>
      <c r="G166" s="29"/>
    </row>
    <row r="167" spans="1:7" s="70" customFormat="1" ht="22.5" customHeight="1">
      <c r="A167" s="93"/>
      <c r="B167" s="30" t="s">
        <v>91</v>
      </c>
      <c r="C167" s="93"/>
      <c r="D167" s="9" t="s">
        <v>92</v>
      </c>
      <c r="E167" s="32">
        <f>E168</f>
        <v>0</v>
      </c>
      <c r="F167" s="32">
        <f>F168</f>
        <v>190000</v>
      </c>
      <c r="G167" s="32"/>
    </row>
    <row r="168" spans="1:7" s="70" customFormat="1" ht="26.25" customHeight="1">
      <c r="A168" s="93"/>
      <c r="B168" s="30"/>
      <c r="C168" s="23" t="s">
        <v>138</v>
      </c>
      <c r="D168" s="10" t="s">
        <v>85</v>
      </c>
      <c r="E168" s="32"/>
      <c r="F168" s="32">
        <v>190000</v>
      </c>
      <c r="G168" s="85"/>
    </row>
    <row r="169" spans="1:7" ht="12.75" hidden="1">
      <c r="A169" s="23"/>
      <c r="B169" s="91"/>
      <c r="C169" s="23">
        <v>4010</v>
      </c>
      <c r="D169" s="65" t="s">
        <v>112</v>
      </c>
      <c r="E169" s="84"/>
      <c r="F169" s="33"/>
      <c r="G169" s="33"/>
    </row>
    <row r="170" spans="1:7" ht="12.75" hidden="1">
      <c r="A170" s="23"/>
      <c r="B170" s="91"/>
      <c r="C170" s="23"/>
      <c r="D170" s="10"/>
      <c r="E170" s="33"/>
      <c r="F170" s="33"/>
      <c r="G170" s="33"/>
    </row>
    <row r="171" spans="1:7" ht="12.75" hidden="1">
      <c r="A171" s="23"/>
      <c r="B171" s="91"/>
      <c r="C171" s="23"/>
      <c r="D171" s="39"/>
      <c r="E171" s="33"/>
      <c r="F171" s="33"/>
      <c r="G171" s="33"/>
    </row>
    <row r="172" spans="1:7" ht="12.75" hidden="1">
      <c r="A172" s="23"/>
      <c r="B172" s="91"/>
      <c r="C172" s="23">
        <v>4110</v>
      </c>
      <c r="D172" s="10" t="s">
        <v>113</v>
      </c>
      <c r="E172" s="33"/>
      <c r="F172" s="33"/>
      <c r="G172" s="33"/>
    </row>
    <row r="173" spans="1:7" ht="1.5" customHeight="1" hidden="1">
      <c r="A173" s="23"/>
      <c r="B173" s="91"/>
      <c r="C173" s="23">
        <v>4120</v>
      </c>
      <c r="D173" s="10" t="s">
        <v>46</v>
      </c>
      <c r="E173" s="33"/>
      <c r="F173" s="33"/>
      <c r="G173" s="33"/>
    </row>
    <row r="174" spans="1:7" s="83" customFormat="1" ht="20.25" customHeight="1" hidden="1">
      <c r="A174" s="28">
        <v>758</v>
      </c>
      <c r="B174" s="94"/>
      <c r="C174" s="28"/>
      <c r="D174" s="11" t="s">
        <v>28</v>
      </c>
      <c r="E174" s="29">
        <f>E175</f>
        <v>0</v>
      </c>
      <c r="F174" s="29">
        <f>F175</f>
        <v>0</v>
      </c>
      <c r="G174" s="29"/>
    </row>
    <row r="175" spans="1:7" ht="17.25" customHeight="1" hidden="1">
      <c r="A175" s="28"/>
      <c r="B175" s="30">
        <v>75818</v>
      </c>
      <c r="C175" s="23"/>
      <c r="D175" s="68" t="s">
        <v>121</v>
      </c>
      <c r="E175" s="32">
        <f>E176</f>
        <v>0</v>
      </c>
      <c r="F175" s="32">
        <f>F182+F183+F184</f>
        <v>0</v>
      </c>
      <c r="G175" s="33"/>
    </row>
    <row r="176" spans="1:7" ht="17.25" customHeight="1" hidden="1">
      <c r="A176" s="28"/>
      <c r="B176" s="30"/>
      <c r="C176" s="23">
        <v>4810</v>
      </c>
      <c r="D176" s="87" t="s">
        <v>122</v>
      </c>
      <c r="E176" s="33"/>
      <c r="F176" s="33"/>
      <c r="G176" s="85"/>
    </row>
    <row r="177" spans="1:7" s="83" customFormat="1" ht="17.25" customHeight="1" hidden="1">
      <c r="A177" s="28" t="s">
        <v>38</v>
      </c>
      <c r="B177" s="92"/>
      <c r="C177" s="28"/>
      <c r="D177" s="99" t="s">
        <v>115</v>
      </c>
      <c r="E177" s="88"/>
      <c r="F177" s="88">
        <f>F178</f>
        <v>0</v>
      </c>
      <c r="G177" s="29"/>
    </row>
    <row r="178" spans="1:7" ht="17.25" customHeight="1" hidden="1">
      <c r="A178" s="28"/>
      <c r="B178" s="30" t="s">
        <v>39</v>
      </c>
      <c r="C178" s="23"/>
      <c r="D178" s="98" t="s">
        <v>40</v>
      </c>
      <c r="E178" s="32"/>
      <c r="F178" s="32">
        <f>F179</f>
        <v>0</v>
      </c>
      <c r="G178" s="33"/>
    </row>
    <row r="179" spans="1:7" ht="13.5" customHeight="1" hidden="1">
      <c r="A179" s="28"/>
      <c r="B179" s="30"/>
      <c r="C179" s="23"/>
      <c r="D179" s="98" t="s">
        <v>135</v>
      </c>
      <c r="E179" s="32"/>
      <c r="F179" s="32">
        <f>F181</f>
        <v>0</v>
      </c>
      <c r="G179" s="33"/>
    </row>
    <row r="180" spans="1:7" ht="12.75" customHeight="1" hidden="1">
      <c r="A180" s="28"/>
      <c r="B180" s="30"/>
      <c r="C180" s="23"/>
      <c r="D180" s="98" t="s">
        <v>124</v>
      </c>
      <c r="E180" s="32"/>
      <c r="F180" s="32"/>
      <c r="G180" s="33"/>
    </row>
    <row r="181" spans="1:7" ht="21.75" customHeight="1" hidden="1">
      <c r="A181" s="28"/>
      <c r="B181" s="30"/>
      <c r="C181" s="23"/>
      <c r="D181" s="98" t="s">
        <v>125</v>
      </c>
      <c r="E181" s="32"/>
      <c r="F181" s="32"/>
      <c r="G181" s="54" t="s">
        <v>118</v>
      </c>
    </row>
    <row r="182" spans="1:7" ht="21.75" customHeight="1" hidden="1">
      <c r="A182" s="28"/>
      <c r="B182" s="30"/>
      <c r="C182" s="23"/>
      <c r="D182" s="87"/>
      <c r="E182" s="33"/>
      <c r="F182" s="33"/>
      <c r="G182" s="85"/>
    </row>
    <row r="183" spans="1:7" ht="12.75" customHeight="1" hidden="1">
      <c r="A183" s="28"/>
      <c r="B183" s="30"/>
      <c r="C183" s="23"/>
      <c r="D183" s="10" t="s">
        <v>113</v>
      </c>
      <c r="E183" s="33"/>
      <c r="F183" s="33"/>
      <c r="G183" s="33"/>
    </row>
    <row r="184" spans="1:7" ht="12.75" customHeight="1" hidden="1">
      <c r="A184" s="28"/>
      <c r="B184" s="30"/>
      <c r="C184" s="23"/>
      <c r="D184" s="10" t="s">
        <v>46</v>
      </c>
      <c r="E184" s="33"/>
      <c r="F184" s="33"/>
      <c r="G184" s="33"/>
    </row>
    <row r="185" spans="1:7" ht="18" customHeight="1" hidden="1">
      <c r="A185" s="28">
        <v>852</v>
      </c>
      <c r="B185" s="30"/>
      <c r="C185" s="23"/>
      <c r="D185" s="82" t="s">
        <v>32</v>
      </c>
      <c r="E185" s="88">
        <f>E189</f>
        <v>0</v>
      </c>
      <c r="F185" s="88">
        <f>F189</f>
        <v>0</v>
      </c>
      <c r="G185" s="33"/>
    </row>
    <row r="186" spans="1:7" ht="27" customHeight="1" hidden="1">
      <c r="A186" s="28"/>
      <c r="B186" s="30">
        <v>85295</v>
      </c>
      <c r="C186" s="23"/>
      <c r="D186" s="78" t="s">
        <v>117</v>
      </c>
      <c r="E186" s="33"/>
      <c r="F186" s="33"/>
      <c r="G186" s="85"/>
    </row>
    <row r="187" spans="1:7" ht="12.75" customHeight="1" hidden="1">
      <c r="A187" s="28"/>
      <c r="B187" s="30"/>
      <c r="C187" s="23"/>
      <c r="D187" s="10"/>
      <c r="E187" s="33"/>
      <c r="F187" s="33"/>
      <c r="G187" s="33"/>
    </row>
    <row r="188" spans="1:7" ht="12.75" customHeight="1" hidden="1">
      <c r="A188" s="28"/>
      <c r="B188" s="30"/>
      <c r="C188" s="23"/>
      <c r="D188" s="10"/>
      <c r="E188" s="33"/>
      <c r="F188" s="33"/>
      <c r="G188" s="33"/>
    </row>
    <row r="189" spans="1:7" ht="25.5" customHeight="1" hidden="1">
      <c r="A189" s="28"/>
      <c r="B189" s="30">
        <v>85295</v>
      </c>
      <c r="C189" s="23"/>
      <c r="D189" s="9" t="s">
        <v>20</v>
      </c>
      <c r="E189" s="33">
        <f>E190</f>
        <v>0</v>
      </c>
      <c r="F189" s="33">
        <f>F190</f>
        <v>0</v>
      </c>
      <c r="G189" s="33"/>
    </row>
    <row r="190" spans="1:7" ht="20.25" customHeight="1" hidden="1">
      <c r="A190" s="28"/>
      <c r="B190" s="30"/>
      <c r="C190" s="23"/>
      <c r="D190" s="78" t="s">
        <v>135</v>
      </c>
      <c r="E190" s="33">
        <f>E192+E193</f>
        <v>0</v>
      </c>
      <c r="F190" s="33">
        <f>F192+F193</f>
        <v>0</v>
      </c>
      <c r="G190" s="85"/>
    </row>
    <row r="191" spans="1:7" ht="12" customHeight="1" hidden="1">
      <c r="A191" s="28"/>
      <c r="B191" s="30"/>
      <c r="C191" s="23"/>
      <c r="D191" s="10" t="s">
        <v>124</v>
      </c>
      <c r="E191" s="33"/>
      <c r="F191" s="33"/>
      <c r="G191" s="33"/>
    </row>
    <row r="192" spans="1:7" ht="23.25" customHeight="1" hidden="1">
      <c r="A192" s="28"/>
      <c r="B192" s="30"/>
      <c r="C192" s="23"/>
      <c r="D192" s="10" t="s">
        <v>136</v>
      </c>
      <c r="E192" s="33"/>
      <c r="F192" s="33"/>
      <c r="G192" s="97" t="s">
        <v>137</v>
      </c>
    </row>
    <row r="193" spans="1:8" ht="21" customHeight="1" hidden="1">
      <c r="A193" s="28"/>
      <c r="B193" s="30"/>
      <c r="C193" s="23"/>
      <c r="D193" s="10" t="s">
        <v>125</v>
      </c>
      <c r="E193" s="33"/>
      <c r="F193" s="33"/>
      <c r="G193" s="96" t="s">
        <v>118</v>
      </c>
      <c r="H193" s="13"/>
    </row>
    <row r="194" spans="1:7" ht="93" customHeight="1" hidden="1">
      <c r="A194" s="28"/>
      <c r="B194" s="30">
        <v>80150</v>
      </c>
      <c r="C194" s="23"/>
      <c r="D194" s="9" t="s">
        <v>116</v>
      </c>
      <c r="E194" s="33"/>
      <c r="F194" s="32">
        <f>F195</f>
        <v>0</v>
      </c>
      <c r="G194" s="33"/>
    </row>
    <row r="195" spans="1:7" ht="25.5" customHeight="1" hidden="1">
      <c r="A195" s="28"/>
      <c r="B195" s="30"/>
      <c r="C195" s="23"/>
      <c r="D195" s="78" t="s">
        <v>117</v>
      </c>
      <c r="E195" s="33"/>
      <c r="F195" s="33"/>
      <c r="G195" s="85" t="s">
        <v>118</v>
      </c>
    </row>
    <row r="196" spans="1:7" s="83" customFormat="1" ht="27" customHeight="1">
      <c r="A196" s="28">
        <v>900</v>
      </c>
      <c r="B196" s="92"/>
      <c r="C196" s="28"/>
      <c r="D196" s="11" t="s">
        <v>109</v>
      </c>
      <c r="E196" s="29">
        <f>E197</f>
        <v>80000</v>
      </c>
      <c r="F196" s="29">
        <f>F197</f>
        <v>0</v>
      </c>
      <c r="G196" s="29"/>
    </row>
    <row r="197" spans="1:7" ht="18" customHeight="1">
      <c r="A197" s="28"/>
      <c r="B197" s="93" t="s">
        <v>139</v>
      </c>
      <c r="D197" s="68" t="s">
        <v>140</v>
      </c>
      <c r="E197" s="33">
        <f>E198+E199+E200</f>
        <v>80000</v>
      </c>
      <c r="F197" s="32">
        <f>F198+F199+F200</f>
        <v>0</v>
      </c>
      <c r="G197" s="33"/>
    </row>
    <row r="198" spans="1:7" ht="27" customHeight="1">
      <c r="A198" s="28"/>
      <c r="B198" s="30"/>
      <c r="C198" s="23" t="s">
        <v>138</v>
      </c>
      <c r="D198" s="10" t="s">
        <v>85</v>
      </c>
      <c r="E198" s="33">
        <v>80000</v>
      </c>
      <c r="F198" s="33"/>
      <c r="G198" s="33"/>
    </row>
    <row r="199" spans="1:7" ht="12.75" customHeight="1" hidden="1">
      <c r="A199" s="28"/>
      <c r="B199" s="30"/>
      <c r="C199" s="23">
        <v>4110</v>
      </c>
      <c r="D199" s="10" t="s">
        <v>113</v>
      </c>
      <c r="E199" s="33"/>
      <c r="F199" s="33"/>
      <c r="G199" s="33"/>
    </row>
    <row r="200" spans="1:7" ht="12.75" customHeight="1" hidden="1">
      <c r="A200" s="28"/>
      <c r="B200" s="30"/>
      <c r="C200" s="23">
        <v>4120</v>
      </c>
      <c r="D200" s="10" t="s">
        <v>46</v>
      </c>
      <c r="E200" s="33"/>
      <c r="F200" s="33"/>
      <c r="G200" s="33"/>
    </row>
    <row r="201" spans="1:7" ht="12.75" customHeight="1" hidden="1">
      <c r="A201" s="28"/>
      <c r="B201" s="30"/>
      <c r="C201" s="23"/>
      <c r="D201" s="10"/>
      <c r="E201" s="33"/>
      <c r="F201" s="33"/>
      <c r="G201" s="33"/>
    </row>
    <row r="202" spans="1:7" ht="12.75" hidden="1">
      <c r="A202" s="23"/>
      <c r="B202" s="30">
        <v>92116</v>
      </c>
      <c r="C202" s="93"/>
      <c r="D202" s="9" t="s">
        <v>83</v>
      </c>
      <c r="E202" s="33"/>
      <c r="F202" s="33"/>
      <c r="G202" s="33"/>
    </row>
    <row r="203" spans="1:7" ht="22.5" hidden="1">
      <c r="A203" s="23"/>
      <c r="B203" s="91"/>
      <c r="C203" s="23">
        <v>2480</v>
      </c>
      <c r="D203" s="39" t="s">
        <v>101</v>
      </c>
      <c r="E203" s="33"/>
      <c r="F203" s="33"/>
      <c r="G203" s="33"/>
    </row>
    <row r="204" spans="1:7" ht="12.75" hidden="1">
      <c r="A204" s="23"/>
      <c r="B204" s="95">
        <v>92195</v>
      </c>
      <c r="C204" s="93"/>
      <c r="D204" s="71" t="s">
        <v>20</v>
      </c>
      <c r="E204" s="33">
        <f>E205+E206+E207+E208</f>
        <v>0</v>
      </c>
      <c r="F204" s="33">
        <f>F205+F206+F207+F208</f>
        <v>0</v>
      </c>
      <c r="G204" s="33"/>
    </row>
    <row r="205" spans="1:7" ht="12.75" hidden="1">
      <c r="A205" s="23"/>
      <c r="B205" s="91"/>
      <c r="C205" s="23">
        <v>4207</v>
      </c>
      <c r="D205" s="65" t="s">
        <v>100</v>
      </c>
      <c r="E205" s="33"/>
      <c r="F205" s="33"/>
      <c r="G205" s="33"/>
    </row>
    <row r="206" spans="1:7" ht="12.75" hidden="1">
      <c r="A206" s="23"/>
      <c r="B206" s="91"/>
      <c r="C206" s="23">
        <v>4209</v>
      </c>
      <c r="D206" s="65" t="s">
        <v>100</v>
      </c>
      <c r="E206" s="33"/>
      <c r="F206" s="33"/>
      <c r="G206" s="33"/>
    </row>
    <row r="207" spans="1:7" ht="12.75" hidden="1">
      <c r="A207" s="23"/>
      <c r="B207" s="91"/>
      <c r="C207" s="23">
        <v>4307</v>
      </c>
      <c r="D207" s="39" t="s">
        <v>49</v>
      </c>
      <c r="E207" s="33"/>
      <c r="F207" s="33"/>
      <c r="G207" s="33"/>
    </row>
    <row r="208" spans="1:7" ht="12.75" hidden="1">
      <c r="A208" s="23"/>
      <c r="B208" s="91"/>
      <c r="C208" s="23">
        <v>4309</v>
      </c>
      <c r="D208" s="39" t="s">
        <v>49</v>
      </c>
      <c r="E208" s="33"/>
      <c r="F208" s="33"/>
      <c r="G208" s="33"/>
    </row>
    <row r="209" spans="1:7" ht="18.75" customHeight="1" hidden="1">
      <c r="A209" s="28" t="s">
        <v>33</v>
      </c>
      <c r="B209" s="28"/>
      <c r="C209" s="28"/>
      <c r="D209" s="53" t="s">
        <v>34</v>
      </c>
      <c r="E209" s="29">
        <f>E210</f>
        <v>0</v>
      </c>
      <c r="F209" s="29">
        <f>F210</f>
        <v>0</v>
      </c>
      <c r="G209" s="29">
        <f>G210</f>
        <v>0</v>
      </c>
    </row>
    <row r="210" spans="1:7" ht="12.75" hidden="1">
      <c r="A210" s="23"/>
      <c r="B210" s="30" t="s">
        <v>35</v>
      </c>
      <c r="C210" s="93"/>
      <c r="D210" s="9" t="s">
        <v>37</v>
      </c>
      <c r="E210" s="32">
        <f>E211</f>
        <v>0</v>
      </c>
      <c r="F210" s="32">
        <f>F211+F212</f>
        <v>0</v>
      </c>
      <c r="G210" s="32">
        <f>G211</f>
        <v>0</v>
      </c>
    </row>
    <row r="211" spans="1:7" ht="12.75" hidden="1">
      <c r="A211" s="23"/>
      <c r="B211" s="91"/>
      <c r="C211" s="23">
        <v>4210</v>
      </c>
      <c r="D211" s="65" t="s">
        <v>100</v>
      </c>
      <c r="E211" s="33"/>
      <c r="F211" s="33"/>
      <c r="G211" s="33"/>
    </row>
    <row r="212" spans="1:7" ht="12.75" hidden="1">
      <c r="A212" s="23"/>
      <c r="B212" s="91"/>
      <c r="C212" s="23">
        <v>4300</v>
      </c>
      <c r="D212" s="65" t="s">
        <v>49</v>
      </c>
      <c r="E212" s="33"/>
      <c r="F212" s="33"/>
      <c r="G212" s="33"/>
    </row>
    <row r="213" spans="1:7" ht="24.75" customHeight="1">
      <c r="A213" s="46"/>
      <c r="B213" s="48"/>
      <c r="C213" s="48"/>
      <c r="D213" s="18" t="s">
        <v>3</v>
      </c>
      <c r="E213" s="29">
        <f>E157+E196</f>
        <v>190000</v>
      </c>
      <c r="F213" s="29">
        <f>F157+F166+F174+F177+F185</f>
        <v>190000</v>
      </c>
      <c r="G213" s="29">
        <f>G132+G138+G144+G152+G209</f>
        <v>0</v>
      </c>
    </row>
  </sheetData>
  <sheetProtection/>
  <mergeCells count="14">
    <mergeCell ref="A125:G125"/>
    <mergeCell ref="A123:G123"/>
    <mergeCell ref="E35:G35"/>
    <mergeCell ref="E36:G36"/>
    <mergeCell ref="A37:G37"/>
    <mergeCell ref="A39:G39"/>
    <mergeCell ref="D120:E120"/>
    <mergeCell ref="D121:E121"/>
    <mergeCell ref="A92:G92"/>
    <mergeCell ref="A94:G94"/>
    <mergeCell ref="E3:G3"/>
    <mergeCell ref="E4:G4"/>
    <mergeCell ref="A6:G6"/>
    <mergeCell ref="A8:G8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2019-11-19T11:46:07Z</cp:lastPrinted>
  <dcterms:created xsi:type="dcterms:W3CDTF">1997-02-26T13:46:56Z</dcterms:created>
  <dcterms:modified xsi:type="dcterms:W3CDTF">2019-11-19T11:51:28Z</dcterms:modified>
  <cp:category/>
  <cp:version/>
  <cp:contentType/>
  <cp:contentStatus/>
</cp:coreProperties>
</file>